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ROG\Downloads\"/>
    </mc:Choice>
  </mc:AlternateContent>
  <xr:revisionPtr revIDLastSave="0" documentId="13_ncr:1_{39C55A6B-DE68-4DA6-A544-4705BA8E2907}" xr6:coauthVersionLast="47" xr6:coauthVersionMax="47" xr10:uidLastSave="{00000000-0000-0000-0000-000000000000}"/>
  <bookViews>
    <workbookView xWindow="1900" yWindow="1900" windowWidth="23040" windowHeight="13400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1" l="1"/>
  <c r="I50" i="1" s="1"/>
  <c r="D50" i="1"/>
  <c r="I49" i="1"/>
  <c r="H49" i="1"/>
  <c r="I48" i="1"/>
  <c r="H48" i="1"/>
  <c r="E45" i="1"/>
  <c r="F45" i="1"/>
  <c r="G45" i="1"/>
  <c r="D45" i="1"/>
  <c r="H43" i="1"/>
  <c r="I43" i="1"/>
  <c r="H44" i="1"/>
  <c r="I44" i="1"/>
  <c r="H50" i="1" l="1"/>
  <c r="I42" i="1"/>
  <c r="H42" i="1"/>
  <c r="I41" i="1"/>
  <c r="I45" i="1" s="1"/>
  <c r="H41" i="1"/>
  <c r="H45" i="1" s="1"/>
  <c r="I37" i="1"/>
  <c r="H37" i="1"/>
  <c r="I16" i="1" l="1"/>
  <c r="D24" i="1"/>
  <c r="D26" i="1" s="1"/>
  <c r="I25" i="1" l="1"/>
  <c r="H10" i="1"/>
  <c r="I17" i="1"/>
  <c r="H23" i="1"/>
  <c r="I22" i="1"/>
  <c r="I21" i="1"/>
  <c r="E18" i="1"/>
  <c r="I18" i="1" s="1"/>
  <c r="H16" i="1"/>
  <c r="I15" i="1"/>
  <c r="E14" i="1"/>
  <c r="I14" i="1" s="1"/>
  <c r="E13" i="1"/>
  <c r="E12" i="1"/>
  <c r="H12" i="1" s="1"/>
  <c r="E11" i="1"/>
  <c r="I11" i="1" s="1"/>
  <c r="E38" i="1"/>
  <c r="I19" i="1"/>
  <c r="I20" i="1"/>
  <c r="I23" i="1"/>
  <c r="I31" i="1"/>
  <c r="I33" i="1"/>
  <c r="H15" i="1"/>
  <c r="H17" i="1"/>
  <c r="H18" i="1"/>
  <c r="H19" i="1"/>
  <c r="H20" i="1"/>
  <c r="H22" i="1"/>
  <c r="H31" i="1"/>
  <c r="H33" i="1"/>
  <c r="E34" i="1"/>
  <c r="G24" i="1"/>
  <c r="G26" i="1" s="1"/>
  <c r="F24" i="1"/>
  <c r="F26" i="1" s="1"/>
  <c r="G34" i="1"/>
  <c r="D34" i="1"/>
  <c r="H38" i="1" l="1"/>
  <c r="I38" i="1"/>
  <c r="I12" i="1"/>
  <c r="H11" i="1"/>
  <c r="H25" i="1"/>
  <c r="I10" i="1"/>
  <c r="H14" i="1"/>
  <c r="E24" i="1"/>
  <c r="I13" i="1"/>
  <c r="H21" i="1"/>
  <c r="H13" i="1"/>
  <c r="H34" i="1"/>
  <c r="I34" i="1"/>
  <c r="E26" i="1" l="1"/>
  <c r="H26" i="1" s="1"/>
  <c r="H24" i="1"/>
  <c r="I24" i="1"/>
  <c r="I26" i="1" l="1"/>
</calcChain>
</file>

<file path=xl/sharedStrings.xml><?xml version="1.0" encoding="utf-8"?>
<sst xmlns="http://schemas.openxmlformats.org/spreadsheetml/2006/main" count="118" uniqueCount="70">
  <si>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</si>
  <si>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</si>
  <si>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</si>
  <si>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</si>
  <si>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</si>
  <si>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</si>
  <si>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</si>
  <si>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</si>
  <si>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</si>
  <si>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</si>
  <si>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</si>
  <si>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</si>
  <si>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</si>
  <si>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</si>
  <si>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</si>
  <si>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</si>
  <si>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</si>
  <si>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</si>
  <si>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</si>
  <si>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</si>
  <si>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</si>
  <si>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</si>
  <si>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</si>
  <si>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</si>
  <si>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</si>
  <si>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</si>
  <si>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</si>
  <si>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</si>
  <si>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</si>
  <si>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</si>
  <si>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</si>
  <si>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</si>
  <si>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</si>
  <si>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พ.ต.อ.</t>
  </si>
  <si>
    <t>รอการเปิกจ่ายไตรมาส 3 และ 4</t>
  </si>
  <si>
    <t>ไตรมาส 2</t>
  </si>
  <si>
    <t>ไตรมาส 1</t>
  </si>
  <si>
    <t>คงเหลือ</t>
  </si>
  <si>
    <t>ผู้ตรวจรายงาน</t>
  </si>
  <si>
    <t>หน่วยปรับแผนจัดสรร</t>
  </si>
  <si>
    <t>(ต.ค.-ธ.ค.68)</t>
  </si>
  <si>
    <t>ม.ค.-มี.ค.69</t>
  </si>
  <si>
    <t>การปรับแผนการใช้จ่ายงบประมาณที่ได้มาไม่เพียงพอ ให้มีการเพิ่มช่อง "หน่วยปรับแผนจัดสรร" เพื่อนำเงินหมวดที่ถัวจ่ายกันได้มาเพิ่มในกิจรรมที่ไม่เพียงพอและลดทอน งป.กิจกรรมที่นำมาสนับสนุน</t>
  </si>
  <si>
    <r>
      <t xml:space="preserve">โดยให้มีการเพิ่มข้อคคความในช่องปัญหาอุปสรรค  ว่า </t>
    </r>
    <r>
      <rPr>
        <b/>
        <sz val="16"/>
        <color rgb="FFFF0000"/>
        <rFont val="Angsana New"/>
        <family val="1"/>
      </rPr>
      <t>"งบประมาณไม่เพียงพอ จึงปรับแผนการจัดสรรการใช้จ่ายเพิ่มจาก .... มาเป็นค่า ......"</t>
    </r>
  </si>
  <si>
    <r>
      <t xml:space="preserve">กิจกรรมใดที่ใช้จ่ายครบ 100 %  ให้ลงในช่องผลการดำเนินการ </t>
    </r>
    <r>
      <rPr>
        <b/>
        <sz val="18"/>
        <color rgb="FFFF0000"/>
        <rFont val="Angsana New"/>
        <family val="1"/>
      </rPr>
      <t>"เบิกจ่ายงบประมาณครบถ้วน"</t>
    </r>
  </si>
  <si>
    <t xml:space="preserve">ยกตัวอย่าง  ค่าสาธารณูปโภคไม่เพียงพอ 50,000 บาท จึงได้มีการนำเงิน OT มาจ่ายจำนวน 50,000 บาท จึงต้องมีการปรับแผนการใช้จ่ายของหน่วย </t>
  </si>
  <si>
    <t xml:space="preserve">                                                       โครงการ : การบังคับใช้กฎหมาย อำนวยความยุติธรรมและบริการประชาชน</t>
  </si>
  <si>
    <t xml:space="preserve"> </t>
  </si>
  <si>
    <t xml:space="preserve">       - ค่าตอบแทน</t>
  </si>
  <si>
    <t xml:space="preserve">        โครงการปราบปรามการค้ายาเสพติด</t>
  </si>
  <si>
    <t>กิจกรรมการสกัดกั้น ปราบปราม การผลิต การค้ายาเสพติด</t>
  </si>
  <si>
    <t xml:space="preserve">        โครงการตำรวจประสานโรงเรียน (1 ตำรวจ 1 โรงเรียน)</t>
  </si>
  <si>
    <t xml:space="preserve">       - ค่าดำเนินการประชุม</t>
  </si>
  <si>
    <t xml:space="preserve">       - ค่าน้ำมัน</t>
  </si>
  <si>
    <t xml:space="preserve">รายงานผลการใช้จ่ายงบประมาณ ไตรมาส 1-2
สถานีตำรวจภูธรตลุกดู่  ประจำปีงบประมาณ พ.ศ. 2569  ไตรมาส 1-2 </t>
  </si>
  <si>
    <t>พ.ต.ท.</t>
  </si>
  <si>
    <t>( สมหมาย  ทองโสภา )</t>
  </si>
  <si>
    <t>สว.อก.สภ.ตลุกดู่</t>
  </si>
  <si>
    <t xml:space="preserve">           ( เหมจักนร์  บุนนาค )</t>
  </si>
  <si>
    <t xml:space="preserve">             ผกก.สภ.ตลุกดู่</t>
  </si>
  <si>
    <t>กองทุนเพื่อความปลอดภัยในการใช้รถใช้ถนนระดับจังหวัดอุทัยธานี</t>
  </si>
  <si>
    <t>โครงการ เสริมสร้างความปลอดภัยในการขับขี่รถจักรยานยนต์ (สวมหมวกนิภัย สุขใจ ทุกคน)</t>
  </si>
  <si>
    <t xml:space="preserve">       - ค่าอาหาร/ ค่าอาหารว่าง</t>
  </si>
  <si>
    <t xml:space="preserve">       - ค่าวิทยากร</t>
  </si>
  <si>
    <t xml:space="preserve">       - ค่าอุปกรณ์และค่าจัดพิธีเปิดและค่าจัดทำป้ายต่าง ๆ</t>
  </si>
  <si>
    <t>งบประมาณไม่เพียงพอ จึงปรับแผนการจัดสรรการใช้จ่ายเพิ่มจากค่าน้ำมันรถยนต์,ค่าน้ำมันรถจักรยานยนต์ มาเป็น"ค่าสาธารณูปโภค"</t>
  </si>
  <si>
    <t>งบประมาณไม่เพียงพอ จึงปรับแผนการจัดสรรการใช้จ่ายเพิ่มจาก OT มาเป็น"ค่าวัสดุ"</t>
  </si>
  <si>
    <t>งบประมาณไม่เพียงพอ จึงปรับแผนการจัดสรรการใช้จ่ายเพิ่มจาก OT มาเป็น"ค่าจ้างเหมาทำความสะอาด"</t>
  </si>
  <si>
    <t>เบิกจ่ายงบประมาณครบถ้วน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</si>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</sst>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;[Red]0.00"/>
    <numFmt numFmtId="165" formatCode="#,##0.00;[Red]#,##0.00"/>
  </numFmts>
  <fonts count="17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sz val="22"/>
      <color theme="1"/>
      <name val="Angsana New"/>
      <family val="1"/>
      <charset val="222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5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vertical="top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43" fontId="2" fillId="0" borderId="6" xfId="1" applyFont="1" applyBorder="1"/>
    <xf numFmtId="0" fontId="2" fillId="0" borderId="6" xfId="0" applyFont="1" applyBorder="1" applyAlignment="1">
      <alignment horizontal="left"/>
    </xf>
    <xf numFmtId="0" fontId="3" fillId="4" borderId="6" xfId="0" applyFont="1" applyFill="1" applyBorder="1"/>
    <xf numFmtId="0" fontId="5" fillId="5" borderId="13" xfId="2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/>
    </xf>
    <xf numFmtId="0" fontId="2" fillId="4" borderId="5" xfId="0" applyFont="1" applyFill="1" applyBorder="1"/>
    <xf numFmtId="0" fontId="3" fillId="7" borderId="6" xfId="0" applyFont="1" applyFill="1" applyBorder="1"/>
    <xf numFmtId="0" fontId="2" fillId="7" borderId="6" xfId="0" applyFont="1" applyFill="1" applyBorder="1"/>
    <xf numFmtId="43" fontId="2" fillId="7" borderId="6" xfId="1" applyFont="1" applyFill="1" applyBorder="1"/>
    <xf numFmtId="4" fontId="7" fillId="8" borderId="15" xfId="2" applyNumberFormat="1" applyFont="1" applyFill="1" applyBorder="1" applyAlignment="1">
      <alignment vertical="top"/>
    </xf>
    <xf numFmtId="0" fontId="2" fillId="6" borderId="5" xfId="0" applyFont="1" applyFill="1" applyBorder="1"/>
    <xf numFmtId="0" fontId="2" fillId="6" borderId="16" xfId="0" applyFont="1" applyFill="1" applyBorder="1"/>
    <xf numFmtId="0" fontId="2" fillId="3" borderId="5" xfId="0" applyFont="1" applyFill="1" applyBorder="1"/>
    <xf numFmtId="0" fontId="2" fillId="5" borderId="12" xfId="0" applyFont="1" applyFill="1" applyBorder="1"/>
    <xf numFmtId="43" fontId="2" fillId="5" borderId="6" xfId="1" applyFont="1" applyFill="1" applyBorder="1"/>
    <xf numFmtId="0" fontId="2" fillId="4" borderId="6" xfId="0" applyFont="1" applyFill="1" applyBorder="1"/>
    <xf numFmtId="43" fontId="2" fillId="4" borderId="6" xfId="1" applyFont="1" applyFill="1" applyBorder="1"/>
    <xf numFmtId="0" fontId="2" fillId="5" borderId="6" xfId="0" applyFont="1" applyFill="1" applyBorder="1"/>
    <xf numFmtId="0" fontId="3" fillId="9" borderId="6" xfId="0" applyFont="1" applyFill="1" applyBorder="1" applyAlignment="1">
      <alignment horizontal="left"/>
    </xf>
    <xf numFmtId="0" fontId="3" fillId="9" borderId="6" xfId="0" applyFont="1" applyFill="1" applyBorder="1"/>
    <xf numFmtId="0" fontId="2" fillId="5" borderId="1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43" fontId="2" fillId="10" borderId="6" xfId="1" applyFont="1" applyFill="1" applyBorder="1"/>
    <xf numFmtId="0" fontId="3" fillId="10" borderId="6" xfId="0" applyFont="1" applyFill="1" applyBorder="1"/>
    <xf numFmtId="0" fontId="2" fillId="10" borderId="12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7" borderId="6" xfId="1" applyFont="1" applyFill="1" applyBorder="1" applyAlignment="1">
      <alignment horizontal="center"/>
    </xf>
    <xf numFmtId="0" fontId="8" fillId="0" borderId="0" xfId="0" applyFont="1"/>
    <xf numFmtId="0" fontId="12" fillId="0" borderId="0" xfId="0" applyFont="1"/>
    <xf numFmtId="0" fontId="2" fillId="3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164" fontId="9" fillId="0" borderId="6" xfId="1" applyNumberFormat="1" applyFont="1" applyBorder="1"/>
    <xf numFmtId="165" fontId="2" fillId="0" borderId="6" xfId="1" applyNumberFormat="1" applyFont="1" applyBorder="1" applyAlignment="1">
      <alignment vertical="center" wrapText="1"/>
    </xf>
    <xf numFmtId="165" fontId="10" fillId="0" borderId="6" xfId="3" applyNumberFormat="1" applyFont="1" applyBorder="1"/>
    <xf numFmtId="165" fontId="10" fillId="0" borderId="6" xfId="1" applyNumberFormat="1" applyFont="1" applyBorder="1"/>
    <xf numFmtId="165" fontId="10" fillId="0" borderId="6" xfId="1" applyNumberFormat="1" applyFont="1" applyBorder="1" applyAlignment="1">
      <alignment horizontal="right"/>
    </xf>
    <xf numFmtId="165" fontId="2" fillId="0" borderId="6" xfId="1" applyNumberFormat="1" applyFont="1" applyBorder="1"/>
    <xf numFmtId="165" fontId="2" fillId="7" borderId="6" xfId="1" applyNumberFormat="1" applyFont="1" applyFill="1" applyBorder="1"/>
    <xf numFmtId="165" fontId="10" fillId="7" borderId="6" xfId="3" applyNumberFormat="1" applyFont="1" applyFill="1" applyBorder="1"/>
    <xf numFmtId="165" fontId="10" fillId="7" borderId="6" xfId="1" applyNumberFormat="1" applyFont="1" applyFill="1" applyBorder="1"/>
    <xf numFmtId="165" fontId="3" fillId="7" borderId="6" xfId="1" applyNumberFormat="1" applyFont="1" applyFill="1" applyBorder="1"/>
    <xf numFmtId="165" fontId="2" fillId="5" borderId="6" xfId="1" applyNumberFormat="1" applyFont="1" applyFill="1" applyBorder="1"/>
    <xf numFmtId="165" fontId="10" fillId="5" borderId="6" xfId="3" applyNumberFormat="1" applyFont="1" applyFill="1" applyBorder="1"/>
    <xf numFmtId="165" fontId="2" fillId="4" borderId="6" xfId="1" applyNumberFormat="1" applyFont="1" applyFill="1" applyBorder="1"/>
    <xf numFmtId="165" fontId="10" fillId="4" borderId="6" xfId="3" applyNumberFormat="1" applyFont="1" applyFill="1" applyBorder="1"/>
    <xf numFmtId="165" fontId="2" fillId="10" borderId="6" xfId="1" applyNumberFormat="1" applyFont="1" applyFill="1" applyBorder="1"/>
    <xf numFmtId="165" fontId="10" fillId="10" borderId="6" xfId="3" applyNumberFormat="1" applyFont="1" applyFill="1" applyBorder="1"/>
    <xf numFmtId="165" fontId="3" fillId="7" borderId="6" xfId="1" applyNumberFormat="1" applyFont="1" applyFill="1" applyBorder="1" applyAlignment="1">
      <alignment vertical="center" wrapText="1"/>
    </xf>
    <xf numFmtId="165" fontId="10" fillId="7" borderId="6" xfId="1" applyNumberFormat="1" applyFont="1" applyFill="1" applyBorder="1" applyAlignment="1">
      <alignment horizontal="right"/>
    </xf>
    <xf numFmtId="164" fontId="9" fillId="7" borderId="6" xfId="1" applyNumberFormat="1" applyFont="1" applyFill="1" applyBorder="1"/>
    <xf numFmtId="0" fontId="13" fillId="0" borderId="0" xfId="0" applyFont="1"/>
    <xf numFmtId="0" fontId="2" fillId="3" borderId="9" xfId="0" applyFont="1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165" fontId="2" fillId="11" borderId="6" xfId="1" applyNumberFormat="1" applyFont="1" applyFill="1" applyBorder="1" applyAlignment="1">
      <alignment vertical="center" wrapText="1"/>
    </xf>
    <xf numFmtId="165" fontId="2" fillId="11" borderId="6" xfId="1" applyNumberFormat="1" applyFont="1" applyFill="1" applyBorder="1"/>
    <xf numFmtId="43" fontId="14" fillId="11" borderId="6" xfId="1" applyFont="1" applyFill="1" applyBorder="1" applyAlignment="1">
      <alignment horizontal="left"/>
    </xf>
    <xf numFmtId="0" fontId="15" fillId="11" borderId="0" xfId="0" applyFont="1" applyFill="1"/>
    <xf numFmtId="0" fontId="11" fillId="11" borderId="0" xfId="0" applyFont="1" applyFill="1"/>
    <xf numFmtId="0" fontId="16" fillId="10" borderId="0" xfId="0" applyFont="1" applyFill="1"/>
    <xf numFmtId="0" fontId="16" fillId="4" borderId="0" xfId="0" applyFont="1" applyFill="1"/>
    <xf numFmtId="43" fontId="2" fillId="5" borderId="6" xfId="1" applyFont="1" applyFill="1" applyBorder="1" applyAlignment="1">
      <alignment horizontal="center"/>
    </xf>
    <xf numFmtId="0" fontId="2" fillId="6" borderId="6" xfId="0" applyFont="1" applyFill="1" applyBorder="1"/>
    <xf numFmtId="165" fontId="3" fillId="6" borderId="6" xfId="1" applyNumberFormat="1" applyFont="1" applyFill="1" applyBorder="1" applyAlignment="1">
      <alignment vertical="center" wrapText="1"/>
    </xf>
    <xf numFmtId="165" fontId="10" fillId="6" borderId="6" xfId="3" applyNumberFormat="1" applyFont="1" applyFill="1" applyBorder="1"/>
    <xf numFmtId="165" fontId="10" fillId="6" borderId="6" xfId="1" applyNumberFormat="1" applyFont="1" applyFill="1" applyBorder="1"/>
    <xf numFmtId="165" fontId="10" fillId="6" borderId="6" xfId="1" applyNumberFormat="1" applyFont="1" applyFill="1" applyBorder="1" applyAlignment="1">
      <alignment horizontal="right"/>
    </xf>
    <xf numFmtId="164" fontId="9" fillId="6" borderId="6" xfId="1" applyNumberFormat="1" applyFont="1" applyFill="1" applyBorder="1"/>
    <xf numFmtId="43" fontId="2" fillId="6" borderId="6" xfId="1" applyFont="1" applyFill="1" applyBorder="1"/>
    <xf numFmtId="0" fontId="3" fillId="10" borderId="20" xfId="0" applyFont="1" applyFill="1" applyBorder="1"/>
    <xf numFmtId="0" fontId="2" fillId="7" borderId="21" xfId="0" applyFont="1" applyFill="1" applyBorder="1"/>
    <xf numFmtId="0" fontId="2" fillId="10" borderId="22" xfId="0" applyFont="1" applyFill="1" applyBorder="1"/>
    <xf numFmtId="165" fontId="3" fillId="6" borderId="23" xfId="1" applyNumberFormat="1" applyFont="1" applyFill="1" applyBorder="1" applyAlignment="1">
      <alignment vertical="center" wrapText="1"/>
    </xf>
    <xf numFmtId="0" fontId="2" fillId="6" borderId="0" xfId="0" applyFont="1" applyFill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165" fontId="2" fillId="6" borderId="6" xfId="1" applyNumberFormat="1" applyFont="1" applyFill="1" applyBorder="1" applyAlignment="1">
      <alignment vertical="center" wrapText="1"/>
    </xf>
    <xf numFmtId="165" fontId="10" fillId="0" borderId="0" xfId="3" applyNumberFormat="1" applyFont="1" applyBorder="1"/>
    <xf numFmtId="0" fontId="3" fillId="6" borderId="20" xfId="0" applyFont="1" applyFill="1" applyBorder="1"/>
    <xf numFmtId="0" fontId="2" fillId="6" borderId="22" xfId="0" applyFont="1" applyFill="1" applyBorder="1"/>
    <xf numFmtId="0" fontId="12" fillId="6" borderId="6" xfId="0" applyFont="1" applyFill="1" applyBorder="1"/>
    <xf numFmtId="0" fontId="2" fillId="11" borderId="6" xfId="0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/>
    <xf numFmtId="0" fontId="12" fillId="0" borderId="3" xfId="0" applyFont="1" applyBorder="1"/>
    <xf numFmtId="0" fontId="2" fillId="2" borderId="9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2" fillId="2" borderId="17" xfId="0" applyFont="1" applyFill="1" applyBorder="1" applyAlignment="1">
      <alignment horizontal="center" vertical="center" wrapText="1"/>
    </xf>
    <xf numFmtId="0" fontId="2" fillId="3" borderId="18" xfId="0" applyFont="1" applyFill="1" applyBorder="1"/>
    <xf numFmtId="0" fontId="2" fillId="3" borderId="19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65" fontId="3" fillId="7" borderId="6" xfId="1" quotePrefix="1" applyNumberFormat="1" applyFont="1" applyFill="1" applyBorder="1" applyAlignment="1">
      <alignment horizontal="center" vertical="center" wrapText="1"/>
    </xf>
  </cellXfs>
  <cellStyles count="5">
    <cellStyle name="เครื่องหมายจุลภาค 2" xfId="4" xr:uid="{00000000-0005-0000-0000-000001000000}"/>
    <cellStyle name="จุลภาค" xfId="1" builtinId="3"/>
    <cellStyle name="จุลภาค 2" xfId="3" xr:uid="{00000000-0005-0000-0000-000002000000}"/>
    <cellStyle name="ปกติ" xfId="0" builtinId="0"/>
    <cellStyle name="ปกติ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66266</xdr:colOff>
      <xdr:row>51</xdr:row>
      <xdr:rowOff>85261</xdr:rowOff>
    </xdr:from>
    <xdr:to>
      <xdr:col>9</xdr:col>
      <xdr:colOff>98372</xdr:colOff>
      <xdr:row>53</xdr:row>
      <xdr:rowOff>19781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9641" y="16809574"/>
          <a:ext cx="1905356" cy="585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1147817</xdr:colOff>
      <xdr:row>51</xdr:row>
      <xdr:rowOff>0</xdr:rowOff>
    </xdr:from>
    <xdr:to>
      <xdr:col>2</xdr:col>
      <xdr:colOff>1852667</xdr:colOff>
      <xdr:row>52</xdr:row>
      <xdr:rowOff>304800</xdr:rowOff>
    </xdr:to>
    <xdr:pic>
      <xdr:nvPicPr>
        <xdr:cNvPr id="2" name="รูปภาพ 17">
          <a:extLst>
            <a:ext uri="{FF2B5EF4-FFF2-40B4-BE49-F238E27FC236}">
              <a16:creationId xmlns:a16="http://schemas.microsoft.com/office/drawing/2014/main" id="{27E77738-DFDE-4C72-BEF9-BBBB734AE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7380" y="18351500"/>
          <a:ext cx="704850" cy="630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30"/>
  <sheetViews>
    <sheetView tabSelected="1" topLeftCell="A22" zoomScale="80" zoomScaleNormal="80" workbookViewId="0">
      <selection activeCell="B66" sqref="B66:E66"/>
    </sheetView>
  </sheetViews>
  <sheetFormatPr defaultColWidth="12.58203125" defaultRowHeight="15" customHeight="1" x14ac:dyDescent="0.7"/>
  <cols>
    <col min="1" max="1" width="7.08203125" style="4" customWidth="1"/>
    <col min="2" max="2" width="30.33203125" style="4" customWidth="1"/>
    <col min="3" max="3" width="44.83203125" style="4" customWidth="1"/>
    <col min="4" max="4" width="12.83203125" style="4" customWidth="1"/>
    <col min="5" max="5" width="16.33203125" style="4" customWidth="1"/>
    <col min="6" max="6" width="12.83203125" style="4" customWidth="1"/>
    <col min="7" max="8" width="13.58203125" style="4" customWidth="1"/>
    <col min="9" max="9" width="11" style="4" customWidth="1"/>
    <col min="10" max="10" width="56.25" style="4" customWidth="1"/>
    <col min="11" max="26" width="11.83203125" style="4" customWidth="1"/>
    <col min="27" max="16384" width="12.58203125" style="4"/>
  </cols>
  <sheetData>
    <row r="1" spans="1:18" s="37" customFormat="1" ht="26.5" customHeight="1" x14ac:dyDescent="0.7">
      <c r="A1" s="94" t="s">
        <v>54</v>
      </c>
      <c r="B1" s="95"/>
      <c r="C1" s="95"/>
      <c r="D1" s="95"/>
      <c r="E1" s="95"/>
      <c r="F1" s="95"/>
      <c r="G1" s="95"/>
      <c r="H1" s="95"/>
      <c r="I1" s="95"/>
      <c r="J1" s="95"/>
    </row>
    <row r="2" spans="1:18" s="37" customFormat="1" ht="26.5" customHeight="1" x14ac:dyDescent="0.7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8" s="37" customFormat="1" ht="26.5" customHeight="1" x14ac:dyDescent="0.7">
      <c r="A3" s="96"/>
      <c r="B3" s="95"/>
      <c r="C3" s="96"/>
      <c r="D3" s="96"/>
      <c r="E3" s="97"/>
      <c r="F3" s="97"/>
      <c r="G3" s="97"/>
      <c r="H3" s="97"/>
      <c r="I3" s="97"/>
      <c r="J3" s="96"/>
    </row>
    <row r="4" spans="1:18" ht="25.5" customHeight="1" x14ac:dyDescent="0.7">
      <c r="A4" s="98" t="s">
        <v>19</v>
      </c>
      <c r="B4" s="100" t="s">
        <v>26</v>
      </c>
      <c r="C4" s="103" t="s">
        <v>27</v>
      </c>
      <c r="D4" s="105" t="s">
        <v>28</v>
      </c>
      <c r="E4" s="62"/>
      <c r="F4" s="108" t="s">
        <v>29</v>
      </c>
      <c r="G4" s="109"/>
      <c r="H4" s="39"/>
      <c r="I4" s="32"/>
      <c r="J4" s="105" t="s">
        <v>31</v>
      </c>
    </row>
    <row r="5" spans="1:18" ht="25.5" customHeight="1" x14ac:dyDescent="0.7">
      <c r="A5" s="99"/>
      <c r="B5" s="101"/>
      <c r="C5" s="104"/>
      <c r="D5" s="106"/>
      <c r="E5" s="61" t="s">
        <v>39</v>
      </c>
      <c r="F5" s="110"/>
      <c r="G5" s="111"/>
      <c r="H5" s="39" t="s">
        <v>37</v>
      </c>
      <c r="I5" s="33" t="s">
        <v>30</v>
      </c>
      <c r="J5" s="106"/>
    </row>
    <row r="6" spans="1:18" ht="25.5" customHeight="1" x14ac:dyDescent="0.7">
      <c r="A6" s="99"/>
      <c r="B6" s="102"/>
      <c r="C6" s="104"/>
      <c r="D6" s="107"/>
      <c r="E6" s="63"/>
      <c r="F6" s="112"/>
      <c r="G6" s="113"/>
      <c r="H6" s="38"/>
      <c r="I6" s="18"/>
      <c r="J6" s="107"/>
    </row>
    <row r="7" spans="1:18" ht="25.5" customHeight="1" thickBot="1" x14ac:dyDescent="0.75">
      <c r="A7" s="17"/>
      <c r="B7" s="15" t="s">
        <v>23</v>
      </c>
      <c r="C7" s="17"/>
      <c r="D7" s="16"/>
      <c r="E7" s="16"/>
      <c r="F7" s="40" t="s">
        <v>36</v>
      </c>
      <c r="G7" s="40" t="s">
        <v>35</v>
      </c>
      <c r="H7" s="16"/>
      <c r="I7" s="16"/>
      <c r="J7" s="16"/>
    </row>
    <row r="8" spans="1:18" ht="28.4" customHeight="1" thickBot="1" x14ac:dyDescent="0.75">
      <c r="A8" s="26"/>
      <c r="B8" s="10" t="s">
        <v>46</v>
      </c>
      <c r="C8" s="19"/>
      <c r="D8" s="20"/>
      <c r="E8" s="20"/>
      <c r="F8" s="71" t="s">
        <v>40</v>
      </c>
      <c r="G8" s="71" t="s">
        <v>41</v>
      </c>
      <c r="H8" s="20"/>
      <c r="I8" s="20"/>
      <c r="J8" s="20"/>
    </row>
    <row r="9" spans="1:18" ht="25.5" customHeight="1" x14ac:dyDescent="0.7">
      <c r="A9" s="27"/>
      <c r="B9" s="11" t="s">
        <v>16</v>
      </c>
      <c r="C9" s="21"/>
      <c r="D9" s="22"/>
      <c r="E9" s="22"/>
      <c r="F9" s="22"/>
      <c r="G9" s="22"/>
      <c r="H9" s="22"/>
      <c r="I9" s="22"/>
      <c r="J9" s="22"/>
    </row>
    <row r="10" spans="1:18" ht="25.5" customHeight="1" x14ac:dyDescent="0.7">
      <c r="A10" s="1">
        <v>1</v>
      </c>
      <c r="B10" s="2" t="s">
        <v>0</v>
      </c>
      <c r="C10" s="2" t="s">
        <v>34</v>
      </c>
      <c r="D10" s="42">
        <v>372000</v>
      </c>
      <c r="E10" s="64">
        <v>302300</v>
      </c>
      <c r="F10" s="43">
        <v>103920</v>
      </c>
      <c r="G10" s="44">
        <v>162360</v>
      </c>
      <c r="H10" s="45">
        <f>E10-F10-G10</f>
        <v>36020</v>
      </c>
      <c r="I10" s="41">
        <f>SUM(F10+G10)/E10*100</f>
        <v>88.08468408865366</v>
      </c>
      <c r="J10" s="34" t="s">
        <v>32</v>
      </c>
      <c r="N10" s="92"/>
      <c r="O10" s="93"/>
      <c r="P10" s="93"/>
      <c r="Q10" s="93"/>
      <c r="R10" s="93"/>
    </row>
    <row r="11" spans="1:18" ht="25.5" customHeight="1" x14ac:dyDescent="0.7">
      <c r="A11" s="1">
        <v>2</v>
      </c>
      <c r="B11" s="2" t="s">
        <v>11</v>
      </c>
      <c r="C11" s="2" t="s">
        <v>34</v>
      </c>
      <c r="D11" s="42">
        <v>52900</v>
      </c>
      <c r="E11" s="42">
        <f>D11</f>
        <v>52900</v>
      </c>
      <c r="F11" s="43">
        <v>13900</v>
      </c>
      <c r="G11" s="44">
        <v>12000</v>
      </c>
      <c r="H11" s="45">
        <f t="shared" ref="H11:H34" si="0">E11-F11-G11</f>
        <v>27000</v>
      </c>
      <c r="I11" s="41">
        <f t="shared" ref="I11:I34" si="1">SUM(F11+G11)/E11*100</f>
        <v>48.960302457466923</v>
      </c>
      <c r="J11" s="34" t="s">
        <v>32</v>
      </c>
      <c r="N11" s="92"/>
      <c r="O11" s="93"/>
      <c r="P11" s="93"/>
      <c r="Q11" s="93"/>
      <c r="R11" s="93"/>
    </row>
    <row r="12" spans="1:18" ht="25.5" customHeight="1" x14ac:dyDescent="0.7">
      <c r="A12" s="1">
        <v>3</v>
      </c>
      <c r="B12" s="2" t="s">
        <v>12</v>
      </c>
      <c r="C12" s="2" t="s">
        <v>34</v>
      </c>
      <c r="D12" s="42">
        <v>400</v>
      </c>
      <c r="E12" s="42">
        <f t="shared" ref="E12:E18" si="2">D12</f>
        <v>400</v>
      </c>
      <c r="F12" s="43">
        <v>0</v>
      </c>
      <c r="G12" s="44">
        <v>0</v>
      </c>
      <c r="H12" s="45">
        <f t="shared" si="0"/>
        <v>400</v>
      </c>
      <c r="I12" s="41">
        <f t="shared" si="1"/>
        <v>0</v>
      </c>
      <c r="J12" s="34" t="s">
        <v>32</v>
      </c>
      <c r="N12" s="92"/>
      <c r="O12" s="93"/>
      <c r="P12" s="93"/>
      <c r="Q12" s="93"/>
      <c r="R12" s="93"/>
    </row>
    <row r="13" spans="1:18" ht="25.5" customHeight="1" x14ac:dyDescent="0.7">
      <c r="A13" s="1">
        <v>4</v>
      </c>
      <c r="B13" s="2" t="s">
        <v>13</v>
      </c>
      <c r="C13" s="2" t="s">
        <v>34</v>
      </c>
      <c r="D13" s="42">
        <v>2700</v>
      </c>
      <c r="E13" s="42">
        <f t="shared" si="2"/>
        <v>2700</v>
      </c>
      <c r="F13" s="43">
        <v>0</v>
      </c>
      <c r="G13" s="44">
        <v>1000</v>
      </c>
      <c r="H13" s="45">
        <f t="shared" si="0"/>
        <v>1700</v>
      </c>
      <c r="I13" s="41">
        <f t="shared" si="1"/>
        <v>37.037037037037038</v>
      </c>
      <c r="J13" s="34" t="s">
        <v>32</v>
      </c>
      <c r="N13" s="92"/>
      <c r="O13" s="93"/>
      <c r="P13" s="93"/>
      <c r="Q13" s="93"/>
      <c r="R13" s="93"/>
    </row>
    <row r="14" spans="1:18" ht="25.5" customHeight="1" x14ac:dyDescent="0.7">
      <c r="A14" s="1">
        <v>5</v>
      </c>
      <c r="B14" s="2" t="s">
        <v>14</v>
      </c>
      <c r="C14" s="2" t="s">
        <v>34</v>
      </c>
      <c r="D14" s="42">
        <v>27600</v>
      </c>
      <c r="E14" s="42">
        <f t="shared" si="2"/>
        <v>27600</v>
      </c>
      <c r="F14" s="43">
        <v>7200</v>
      </c>
      <c r="G14" s="44">
        <v>3600</v>
      </c>
      <c r="H14" s="45">
        <f t="shared" si="0"/>
        <v>16800</v>
      </c>
      <c r="I14" s="41">
        <f t="shared" si="1"/>
        <v>39.130434782608695</v>
      </c>
      <c r="J14" s="34" t="s">
        <v>32</v>
      </c>
      <c r="N14" s="92"/>
      <c r="O14" s="93"/>
      <c r="P14" s="93"/>
      <c r="Q14" s="93"/>
      <c r="R14" s="93"/>
    </row>
    <row r="15" spans="1:18" ht="25.5" customHeight="1" x14ac:dyDescent="0.7">
      <c r="A15" s="1">
        <v>6</v>
      </c>
      <c r="B15" s="2" t="s">
        <v>1</v>
      </c>
      <c r="C15" s="91" t="s">
        <v>68</v>
      </c>
      <c r="D15" s="42">
        <v>51600</v>
      </c>
      <c r="E15" s="86">
        <v>51600</v>
      </c>
      <c r="F15" s="43">
        <v>51600</v>
      </c>
      <c r="G15" s="44">
        <v>0</v>
      </c>
      <c r="H15" s="45">
        <f t="shared" si="0"/>
        <v>0</v>
      </c>
      <c r="I15" s="41">
        <f t="shared" si="1"/>
        <v>100</v>
      </c>
      <c r="J15" s="34" t="s">
        <v>32</v>
      </c>
      <c r="N15" s="93"/>
      <c r="O15" s="93"/>
      <c r="P15" s="93"/>
      <c r="Q15" s="93"/>
      <c r="R15" s="93"/>
    </row>
    <row r="16" spans="1:18" ht="25.5" customHeight="1" x14ac:dyDescent="0.7">
      <c r="A16" s="1">
        <v>7</v>
      </c>
      <c r="B16" s="2" t="s">
        <v>2</v>
      </c>
      <c r="C16" s="2" t="s">
        <v>34</v>
      </c>
      <c r="D16" s="42">
        <v>7600</v>
      </c>
      <c r="E16" s="42">
        <v>7600</v>
      </c>
      <c r="F16" s="43">
        <v>0</v>
      </c>
      <c r="G16" s="44">
        <v>0</v>
      </c>
      <c r="H16" s="45">
        <f t="shared" si="0"/>
        <v>7600</v>
      </c>
      <c r="I16" s="41">
        <f t="shared" si="1"/>
        <v>0</v>
      </c>
      <c r="J16" s="34" t="s">
        <v>32</v>
      </c>
      <c r="N16" s="93"/>
      <c r="O16" s="93"/>
      <c r="P16" s="93"/>
      <c r="Q16" s="93"/>
      <c r="R16" s="93"/>
    </row>
    <row r="17" spans="1:16" ht="25.5" customHeight="1" x14ac:dyDescent="0.7">
      <c r="A17" s="1">
        <v>8</v>
      </c>
      <c r="B17" s="2" t="s">
        <v>3</v>
      </c>
      <c r="C17" s="2" t="s">
        <v>34</v>
      </c>
      <c r="D17" s="46">
        <v>16800</v>
      </c>
      <c r="E17" s="64">
        <v>54000</v>
      </c>
      <c r="F17" s="43">
        <v>18000</v>
      </c>
      <c r="G17" s="44">
        <v>27000</v>
      </c>
      <c r="H17" s="45">
        <f t="shared" si="0"/>
        <v>9000</v>
      </c>
      <c r="I17" s="41">
        <f t="shared" si="1"/>
        <v>83.333333333333343</v>
      </c>
      <c r="J17" s="66" t="s">
        <v>67</v>
      </c>
      <c r="L17" s="92"/>
      <c r="M17" s="93"/>
      <c r="N17" s="93"/>
      <c r="O17" s="93"/>
      <c r="P17" s="93"/>
    </row>
    <row r="18" spans="1:16" ht="25.5" customHeight="1" x14ac:dyDescent="0.7">
      <c r="A18" s="1">
        <v>9</v>
      </c>
      <c r="B18" s="2" t="s">
        <v>15</v>
      </c>
      <c r="C18" s="2" t="s">
        <v>34</v>
      </c>
      <c r="D18" s="46">
        <v>1000</v>
      </c>
      <c r="E18" s="42">
        <f t="shared" si="2"/>
        <v>1000</v>
      </c>
      <c r="F18" s="43">
        <v>0</v>
      </c>
      <c r="G18" s="44">
        <v>0</v>
      </c>
      <c r="H18" s="45">
        <f t="shared" si="0"/>
        <v>1000</v>
      </c>
      <c r="I18" s="41">
        <f t="shared" si="1"/>
        <v>0</v>
      </c>
      <c r="J18" s="34" t="s">
        <v>32</v>
      </c>
      <c r="L18" s="92"/>
      <c r="M18" s="93"/>
      <c r="N18" s="93"/>
      <c r="O18" s="93"/>
      <c r="P18" s="93"/>
    </row>
    <row r="19" spans="1:16" ht="25.5" customHeight="1" x14ac:dyDescent="0.7">
      <c r="A19" s="1">
        <v>10</v>
      </c>
      <c r="B19" s="2" t="s">
        <v>4</v>
      </c>
      <c r="C19" s="2" t="s">
        <v>34</v>
      </c>
      <c r="D19" s="46">
        <v>2900</v>
      </c>
      <c r="E19" s="64">
        <v>22000</v>
      </c>
      <c r="F19" s="43">
        <v>0</v>
      </c>
      <c r="G19" s="44">
        <v>22000</v>
      </c>
      <c r="H19" s="45">
        <f t="shared" si="0"/>
        <v>0</v>
      </c>
      <c r="I19" s="41">
        <f t="shared" si="1"/>
        <v>100</v>
      </c>
      <c r="J19" s="66" t="s">
        <v>66</v>
      </c>
      <c r="L19" s="93"/>
      <c r="M19" s="93"/>
      <c r="N19" s="93"/>
      <c r="O19" s="93"/>
      <c r="P19" s="93"/>
    </row>
    <row r="20" spans="1:16" ht="25.5" customHeight="1" x14ac:dyDescent="0.7">
      <c r="A20" s="1">
        <v>11</v>
      </c>
      <c r="B20" s="3" t="s">
        <v>5</v>
      </c>
      <c r="C20" s="2" t="s">
        <v>34</v>
      </c>
      <c r="D20" s="46">
        <v>175000</v>
      </c>
      <c r="E20" s="42">
        <v>175200</v>
      </c>
      <c r="F20" s="43">
        <v>71763</v>
      </c>
      <c r="G20" s="44">
        <v>43780</v>
      </c>
      <c r="H20" s="45">
        <f t="shared" si="0"/>
        <v>59657</v>
      </c>
      <c r="I20" s="41">
        <f t="shared" si="1"/>
        <v>65.949200913242009</v>
      </c>
      <c r="J20" s="34" t="s">
        <v>32</v>
      </c>
      <c r="L20" s="93"/>
      <c r="M20" s="93"/>
      <c r="N20" s="93"/>
      <c r="O20" s="93"/>
      <c r="P20" s="93"/>
    </row>
    <row r="21" spans="1:16" ht="25.5" customHeight="1" x14ac:dyDescent="0.7">
      <c r="A21" s="1">
        <v>12</v>
      </c>
      <c r="B21" s="2" t="s">
        <v>6</v>
      </c>
      <c r="C21" s="2" t="s">
        <v>34</v>
      </c>
      <c r="D21" s="46">
        <v>303333</v>
      </c>
      <c r="E21" s="42">
        <v>262800</v>
      </c>
      <c r="F21" s="43">
        <v>101000</v>
      </c>
      <c r="G21" s="44">
        <v>100000</v>
      </c>
      <c r="H21" s="45">
        <f t="shared" si="0"/>
        <v>61800</v>
      </c>
      <c r="I21" s="41">
        <f t="shared" si="1"/>
        <v>76.484018264840188</v>
      </c>
      <c r="J21" s="34" t="s">
        <v>32</v>
      </c>
    </row>
    <row r="22" spans="1:16" ht="25.5" customHeight="1" x14ac:dyDescent="0.7">
      <c r="A22" s="1">
        <v>13</v>
      </c>
      <c r="B22" s="2" t="s">
        <v>7</v>
      </c>
      <c r="C22" s="2" t="s">
        <v>34</v>
      </c>
      <c r="D22" s="46">
        <v>2100</v>
      </c>
      <c r="E22" s="42">
        <v>2100</v>
      </c>
      <c r="F22" s="43">
        <v>0</v>
      </c>
      <c r="G22" s="44">
        <v>0</v>
      </c>
      <c r="H22" s="45">
        <f t="shared" si="0"/>
        <v>2100</v>
      </c>
      <c r="I22" s="41">
        <f t="shared" si="1"/>
        <v>0</v>
      </c>
      <c r="J22" s="34" t="s">
        <v>32</v>
      </c>
    </row>
    <row r="23" spans="1:16" ht="25.5" customHeight="1" x14ac:dyDescent="0.7">
      <c r="A23" s="1">
        <v>14</v>
      </c>
      <c r="B23" s="2" t="s">
        <v>8</v>
      </c>
      <c r="C23" s="2" t="s">
        <v>34</v>
      </c>
      <c r="D23" s="46">
        <v>5600</v>
      </c>
      <c r="E23" s="42">
        <v>5600</v>
      </c>
      <c r="F23" s="43">
        <v>1200</v>
      </c>
      <c r="G23" s="44">
        <v>0</v>
      </c>
      <c r="H23" s="45">
        <f t="shared" si="0"/>
        <v>4400</v>
      </c>
      <c r="I23" s="41">
        <f t="shared" si="1"/>
        <v>21.428571428571427</v>
      </c>
      <c r="J23" s="34" t="s">
        <v>32</v>
      </c>
    </row>
    <row r="24" spans="1:16" ht="25.5" customHeight="1" x14ac:dyDescent="0.7">
      <c r="A24" s="1"/>
      <c r="B24" s="12" t="s">
        <v>9</v>
      </c>
      <c r="C24" s="13"/>
      <c r="D24" s="47">
        <f>SUM(D10:D23)</f>
        <v>1021533</v>
      </c>
      <c r="E24" s="47">
        <f>SUM(E10:E23)</f>
        <v>967800</v>
      </c>
      <c r="F24" s="48">
        <f>SUM(F10:F23)</f>
        <v>368583</v>
      </c>
      <c r="G24" s="48">
        <f>SUM(G10:G23)</f>
        <v>371740</v>
      </c>
      <c r="H24" s="58">
        <f t="shared" si="0"/>
        <v>227477</v>
      </c>
      <c r="I24" s="59">
        <f t="shared" si="1"/>
        <v>76.495453606116968</v>
      </c>
      <c r="J24" s="35"/>
    </row>
    <row r="25" spans="1:16" ht="31.5" customHeight="1" x14ac:dyDescent="0.7">
      <c r="A25" s="1">
        <v>15</v>
      </c>
      <c r="B25" s="2" t="s">
        <v>10</v>
      </c>
      <c r="C25" s="2" t="s">
        <v>34</v>
      </c>
      <c r="D25" s="46">
        <v>21800</v>
      </c>
      <c r="E25" s="65">
        <v>75533</v>
      </c>
      <c r="F25" s="43">
        <v>42092.82</v>
      </c>
      <c r="G25" s="44">
        <v>23818.54</v>
      </c>
      <c r="H25" s="45">
        <f t="shared" si="0"/>
        <v>9621.64</v>
      </c>
      <c r="I25" s="41">
        <f t="shared" si="1"/>
        <v>87.261673705532687</v>
      </c>
      <c r="J25" s="66" t="s">
        <v>65</v>
      </c>
    </row>
    <row r="26" spans="1:16" ht="25.5" customHeight="1" thickBot="1" x14ac:dyDescent="0.75">
      <c r="A26" s="5"/>
      <c r="B26" s="12" t="s">
        <v>17</v>
      </c>
      <c r="C26" s="13"/>
      <c r="D26" s="50">
        <f>SUM(D24:D25)</f>
        <v>1043333</v>
      </c>
      <c r="E26" s="50">
        <f>SUM(E24:E25)</f>
        <v>1043333</v>
      </c>
      <c r="F26" s="50">
        <f>SUM(F24:F25)</f>
        <v>410675.82</v>
      </c>
      <c r="G26" s="50">
        <f>SUM(G24:G25)</f>
        <v>395558.54</v>
      </c>
      <c r="H26" s="58">
        <f t="shared" si="0"/>
        <v>237098.63999999996</v>
      </c>
      <c r="I26" s="59">
        <f t="shared" si="1"/>
        <v>77.274883474403666</v>
      </c>
      <c r="J26" s="35"/>
    </row>
    <row r="27" spans="1:16" ht="25.5" customHeight="1" x14ac:dyDescent="0.7">
      <c r="A27" s="28">
        <v>16</v>
      </c>
      <c r="B27" s="9" t="s">
        <v>20</v>
      </c>
      <c r="C27" s="23"/>
      <c r="D27" s="51"/>
      <c r="E27" s="51"/>
      <c r="F27" s="52"/>
      <c r="G27" s="51"/>
      <c r="H27" s="51"/>
      <c r="I27" s="51"/>
      <c r="J27" s="20"/>
    </row>
    <row r="28" spans="1:16" ht="25.5" customHeight="1" x14ac:dyDescent="0.7">
      <c r="A28" s="27"/>
      <c r="B28" s="8" t="s">
        <v>18</v>
      </c>
      <c r="C28" s="21"/>
      <c r="D28" s="53"/>
      <c r="E28" s="53"/>
      <c r="F28" s="54"/>
      <c r="G28" s="53"/>
      <c r="H28" s="53"/>
      <c r="I28" s="53"/>
      <c r="J28" s="22"/>
    </row>
    <row r="29" spans="1:16" ht="25.5" customHeight="1" x14ac:dyDescent="0.7">
      <c r="A29" s="1"/>
      <c r="B29" s="30" t="s">
        <v>24</v>
      </c>
      <c r="C29" s="31"/>
      <c r="D29" s="55"/>
      <c r="E29" s="55"/>
      <c r="F29" s="56"/>
      <c r="G29" s="55"/>
      <c r="H29" s="55"/>
      <c r="I29" s="55"/>
      <c r="J29" s="29"/>
    </row>
    <row r="30" spans="1:16" ht="25.5" customHeight="1" x14ac:dyDescent="0.7">
      <c r="A30" s="1"/>
      <c r="B30" s="24" t="s">
        <v>21</v>
      </c>
      <c r="C30" s="2"/>
      <c r="D30" s="46"/>
      <c r="E30" s="46"/>
      <c r="F30" s="43"/>
      <c r="G30" s="44"/>
      <c r="H30" s="44"/>
      <c r="I30" s="44"/>
      <c r="J30" s="6"/>
    </row>
    <row r="31" spans="1:16" ht="25.5" customHeight="1" x14ac:dyDescent="0.7">
      <c r="A31" s="1" t="s">
        <v>47</v>
      </c>
      <c r="B31" s="2" t="s">
        <v>25</v>
      </c>
      <c r="C31" s="2" t="s">
        <v>34</v>
      </c>
      <c r="D31" s="42">
        <v>7800</v>
      </c>
      <c r="E31" s="42">
        <v>7800</v>
      </c>
      <c r="F31" s="43">
        <v>0</v>
      </c>
      <c r="G31" s="44">
        <v>0</v>
      </c>
      <c r="H31" s="45">
        <f t="shared" si="0"/>
        <v>7800</v>
      </c>
      <c r="I31" s="41">
        <f t="shared" si="1"/>
        <v>0</v>
      </c>
      <c r="J31" s="34" t="s">
        <v>32</v>
      </c>
    </row>
    <row r="32" spans="1:16" ht="25.5" customHeight="1" x14ac:dyDescent="0.7">
      <c r="A32" s="1"/>
      <c r="B32" s="25" t="s">
        <v>22</v>
      </c>
      <c r="C32" s="2"/>
      <c r="D32" s="42"/>
      <c r="E32" s="42"/>
      <c r="F32" s="43"/>
      <c r="G32" s="44"/>
      <c r="H32" s="45"/>
      <c r="I32" s="45"/>
      <c r="J32" s="34"/>
    </row>
    <row r="33" spans="1:10" ht="25.5" customHeight="1" x14ac:dyDescent="0.7">
      <c r="A33" s="1" t="s">
        <v>47</v>
      </c>
      <c r="B33" s="7" t="s">
        <v>25</v>
      </c>
      <c r="C33" s="2" t="s">
        <v>34</v>
      </c>
      <c r="D33" s="42">
        <v>18100</v>
      </c>
      <c r="E33" s="42">
        <v>18100</v>
      </c>
      <c r="F33" s="43">
        <v>0</v>
      </c>
      <c r="G33" s="44">
        <v>0</v>
      </c>
      <c r="H33" s="45">
        <f t="shared" si="0"/>
        <v>18100</v>
      </c>
      <c r="I33" s="41">
        <f t="shared" si="1"/>
        <v>0</v>
      </c>
      <c r="J33" s="34" t="s">
        <v>32</v>
      </c>
    </row>
    <row r="34" spans="1:10" ht="25.5" customHeight="1" x14ac:dyDescent="0.7">
      <c r="A34" s="1"/>
      <c r="B34" s="12" t="s">
        <v>17</v>
      </c>
      <c r="C34" s="13"/>
      <c r="D34" s="57">
        <f>SUM(D31:D33)</f>
        <v>25900</v>
      </c>
      <c r="E34" s="57">
        <f>SUM(E31:E33)</f>
        <v>25900</v>
      </c>
      <c r="F34" s="48">
        <v>0</v>
      </c>
      <c r="G34" s="49">
        <f>SUM(G33,G31)</f>
        <v>0</v>
      </c>
      <c r="H34" s="58">
        <f t="shared" si="0"/>
        <v>25900</v>
      </c>
      <c r="I34" s="59">
        <f t="shared" si="1"/>
        <v>0</v>
      </c>
      <c r="J34" s="14"/>
    </row>
    <row r="35" spans="1:10" ht="25.5" customHeight="1" x14ac:dyDescent="0.7">
      <c r="A35" s="1">
        <v>18</v>
      </c>
      <c r="B35" s="79" t="s">
        <v>49</v>
      </c>
      <c r="C35" s="81"/>
      <c r="D35" s="82"/>
      <c r="E35" s="73"/>
      <c r="F35" s="74"/>
      <c r="G35" s="75"/>
      <c r="H35" s="76"/>
      <c r="I35" s="77"/>
      <c r="J35" s="78"/>
    </row>
    <row r="36" spans="1:10" ht="25.5" customHeight="1" x14ac:dyDescent="0.7">
      <c r="A36" s="1"/>
      <c r="B36" s="8" t="s">
        <v>50</v>
      </c>
      <c r="C36" s="11"/>
      <c r="D36" s="73"/>
      <c r="E36" s="73"/>
      <c r="F36" s="74"/>
      <c r="G36" s="75"/>
      <c r="H36" s="76"/>
      <c r="I36" s="77"/>
      <c r="J36" s="78"/>
    </row>
    <row r="37" spans="1:10" ht="25.5" customHeight="1" x14ac:dyDescent="0.7">
      <c r="A37" s="1"/>
      <c r="B37" s="7" t="s">
        <v>48</v>
      </c>
      <c r="C37" s="2" t="s">
        <v>34</v>
      </c>
      <c r="D37" s="73">
        <v>23115</v>
      </c>
      <c r="E37" s="73">
        <v>23115</v>
      </c>
      <c r="F37" s="43">
        <v>0</v>
      </c>
      <c r="G37" s="44">
        <v>0</v>
      </c>
      <c r="H37" s="45">
        <f t="shared" ref="H37" si="3">E37-F37-G37</f>
        <v>23115</v>
      </c>
      <c r="I37" s="41">
        <f t="shared" ref="I37" si="4">SUM(F37+G37)/E37*100</f>
        <v>0</v>
      </c>
      <c r="J37" s="34" t="s">
        <v>32</v>
      </c>
    </row>
    <row r="38" spans="1:10" ht="25.5" customHeight="1" x14ac:dyDescent="0.7">
      <c r="A38" s="1"/>
      <c r="B38" s="12" t="s">
        <v>17</v>
      </c>
      <c r="C38" s="80"/>
      <c r="D38" s="114" t="s">
        <v>69</v>
      </c>
      <c r="E38" s="57">
        <f>SUM(E35:E37)</f>
        <v>23115</v>
      </c>
      <c r="F38" s="43">
        <v>0</v>
      </c>
      <c r="G38" s="44">
        <v>0</v>
      </c>
      <c r="H38" s="45">
        <f t="shared" ref="H38" si="5">E38-F38-G38</f>
        <v>23115</v>
      </c>
      <c r="I38" s="41">
        <f t="shared" ref="I38" si="6">SUM(F38+G38)/E38*100</f>
        <v>0</v>
      </c>
      <c r="J38" s="78"/>
    </row>
    <row r="39" spans="1:10" ht="25.5" customHeight="1" x14ac:dyDescent="0.7">
      <c r="A39" s="1">
        <v>19</v>
      </c>
      <c r="B39" s="79" t="s">
        <v>60</v>
      </c>
      <c r="C39" s="81"/>
      <c r="D39" s="82"/>
      <c r="E39" s="73"/>
      <c r="F39" s="74"/>
      <c r="G39" s="75"/>
      <c r="H39" s="76"/>
      <c r="I39" s="77"/>
      <c r="J39" s="78"/>
    </row>
    <row r="40" spans="1:10" ht="25.5" customHeight="1" x14ac:dyDescent="0.7">
      <c r="A40" s="1"/>
      <c r="B40" s="8" t="s">
        <v>61</v>
      </c>
      <c r="C40" s="21"/>
      <c r="D40" s="73"/>
      <c r="E40" s="73"/>
      <c r="F40" s="74"/>
      <c r="G40" s="75"/>
      <c r="H40" s="76"/>
      <c r="I40" s="77"/>
      <c r="J40" s="78"/>
    </row>
    <row r="41" spans="1:10" ht="25.5" customHeight="1" x14ac:dyDescent="0.7">
      <c r="A41" s="1"/>
      <c r="B41" s="7" t="s">
        <v>62</v>
      </c>
      <c r="C41" s="72"/>
      <c r="D41" s="73">
        <v>22800</v>
      </c>
      <c r="E41" s="73">
        <v>22800</v>
      </c>
      <c r="F41" s="43">
        <v>0</v>
      </c>
      <c r="G41" s="44">
        <v>22800</v>
      </c>
      <c r="H41" s="45">
        <f t="shared" ref="H41:H42" si="7">E41-F41-G41</f>
        <v>0</v>
      </c>
      <c r="I41" s="41">
        <f t="shared" ref="I41:I42" si="8">SUM(F41+G41)/E41*100</f>
        <v>100</v>
      </c>
      <c r="J41" s="34" t="s">
        <v>32</v>
      </c>
    </row>
    <row r="42" spans="1:10" ht="25.5" customHeight="1" x14ac:dyDescent="0.7">
      <c r="A42" s="1"/>
      <c r="B42" s="7" t="s">
        <v>63</v>
      </c>
      <c r="C42" s="2"/>
      <c r="D42" s="73">
        <v>10800</v>
      </c>
      <c r="E42" s="73">
        <v>10800</v>
      </c>
      <c r="F42" s="43">
        <v>0</v>
      </c>
      <c r="G42" s="44">
        <v>10800</v>
      </c>
      <c r="H42" s="45">
        <f t="shared" si="7"/>
        <v>0</v>
      </c>
      <c r="I42" s="41">
        <f t="shared" si="8"/>
        <v>100</v>
      </c>
      <c r="J42" s="34" t="s">
        <v>32</v>
      </c>
    </row>
    <row r="43" spans="1:10" ht="25.5" customHeight="1" x14ac:dyDescent="0.7">
      <c r="A43" s="1"/>
      <c r="B43" s="90" t="s">
        <v>64</v>
      </c>
      <c r="C43" s="72"/>
      <c r="D43" s="57">
        <v>40030</v>
      </c>
      <c r="E43" s="57">
        <v>40030</v>
      </c>
      <c r="F43" s="43">
        <v>0</v>
      </c>
      <c r="G43" s="44">
        <v>40030</v>
      </c>
      <c r="H43" s="45">
        <f t="shared" ref="H43:H44" si="9">E43-F43-G43</f>
        <v>0</v>
      </c>
      <c r="I43" s="41">
        <f t="shared" ref="I43:I44" si="10">SUM(F43+G43)/E43*100</f>
        <v>100</v>
      </c>
      <c r="J43" s="34" t="s">
        <v>32</v>
      </c>
    </row>
    <row r="44" spans="1:10" ht="25.5" customHeight="1" x14ac:dyDescent="0.7">
      <c r="A44" s="1"/>
      <c r="B44" s="88" t="s">
        <v>53</v>
      </c>
      <c r="C44" s="89"/>
      <c r="D44" s="82">
        <v>4200</v>
      </c>
      <c r="E44" s="73">
        <v>4200</v>
      </c>
      <c r="F44" s="43">
        <v>0</v>
      </c>
      <c r="G44" s="44">
        <v>4200</v>
      </c>
      <c r="H44" s="45">
        <f t="shared" si="9"/>
        <v>0</v>
      </c>
      <c r="I44" s="41">
        <f t="shared" si="10"/>
        <v>100</v>
      </c>
      <c r="J44" s="34" t="s">
        <v>32</v>
      </c>
    </row>
    <row r="45" spans="1:10" ht="25.5" customHeight="1" x14ac:dyDescent="0.7">
      <c r="A45" s="1"/>
      <c r="B45" s="8" t="s">
        <v>17</v>
      </c>
      <c r="C45" s="21"/>
      <c r="D45" s="73">
        <f>SUM(D41:D44)</f>
        <v>77830</v>
      </c>
      <c r="E45" s="73">
        <f t="shared" ref="E45:I45" si="11">SUM(E41:E44)</f>
        <v>77830</v>
      </c>
      <c r="F45" s="73">
        <f t="shared" si="11"/>
        <v>0</v>
      </c>
      <c r="G45" s="73">
        <f t="shared" si="11"/>
        <v>77830</v>
      </c>
      <c r="H45" s="73">
        <f t="shared" si="11"/>
        <v>0</v>
      </c>
      <c r="I45" s="73">
        <f t="shared" si="11"/>
        <v>400</v>
      </c>
      <c r="J45" s="78"/>
    </row>
    <row r="46" spans="1:10" ht="25.5" customHeight="1" x14ac:dyDescent="0.7">
      <c r="A46" s="1">
        <v>19</v>
      </c>
      <c r="B46" s="79" t="s">
        <v>51</v>
      </c>
      <c r="C46" s="81"/>
      <c r="D46" s="82"/>
      <c r="E46" s="73"/>
      <c r="F46" s="74"/>
      <c r="G46" s="75"/>
      <c r="H46" s="76"/>
      <c r="I46" s="77"/>
      <c r="J46" s="78"/>
    </row>
    <row r="47" spans="1:10" ht="25.5" customHeight="1" x14ac:dyDescent="0.7">
      <c r="A47" s="1"/>
      <c r="B47" s="8" t="s">
        <v>16</v>
      </c>
      <c r="C47" s="21"/>
      <c r="D47" s="73"/>
      <c r="E47" s="73"/>
      <c r="F47" s="74"/>
      <c r="G47" s="75"/>
      <c r="H47" s="76"/>
      <c r="I47" s="77"/>
      <c r="J47" s="78"/>
    </row>
    <row r="48" spans="1:10" ht="25.5" customHeight="1" x14ac:dyDescent="0.7">
      <c r="A48" s="1"/>
      <c r="B48" s="7" t="s">
        <v>52</v>
      </c>
      <c r="C48" s="72"/>
      <c r="D48" s="73">
        <v>1140</v>
      </c>
      <c r="E48" s="73">
        <v>1140</v>
      </c>
      <c r="F48" s="43">
        <v>0</v>
      </c>
      <c r="G48" s="44">
        <v>0</v>
      </c>
      <c r="H48" s="45">
        <f t="shared" ref="H48:H50" si="12">E48-F48-G48</f>
        <v>1140</v>
      </c>
      <c r="I48" s="41">
        <f t="shared" ref="I48:I50" si="13">SUM(F48+G48)/E48*100</f>
        <v>0</v>
      </c>
      <c r="J48" s="34" t="s">
        <v>32</v>
      </c>
    </row>
    <row r="49" spans="1:12" ht="25.5" customHeight="1" x14ac:dyDescent="0.7">
      <c r="A49" s="1"/>
      <c r="B49" s="7" t="s">
        <v>53</v>
      </c>
      <c r="C49" s="2" t="s">
        <v>34</v>
      </c>
      <c r="D49" s="73">
        <v>950</v>
      </c>
      <c r="E49" s="73">
        <v>950</v>
      </c>
      <c r="F49" s="43">
        <v>0</v>
      </c>
      <c r="G49" s="44">
        <v>0</v>
      </c>
      <c r="H49" s="45">
        <f t="shared" si="12"/>
        <v>950</v>
      </c>
      <c r="I49" s="41">
        <f t="shared" si="13"/>
        <v>0</v>
      </c>
      <c r="J49" s="34" t="s">
        <v>32</v>
      </c>
    </row>
    <row r="50" spans="1:12" ht="25.5" customHeight="1" x14ac:dyDescent="0.7">
      <c r="A50" s="1"/>
      <c r="B50" s="12" t="s">
        <v>17</v>
      </c>
      <c r="C50" s="13"/>
      <c r="D50" s="57">
        <f>SUM(D46:D49)</f>
        <v>2090</v>
      </c>
      <c r="E50" s="57">
        <f>SUM(E46:E49)</f>
        <v>2090</v>
      </c>
      <c r="F50" s="43">
        <v>0</v>
      </c>
      <c r="G50" s="44">
        <v>0</v>
      </c>
      <c r="H50" s="45">
        <f t="shared" si="12"/>
        <v>2090</v>
      </c>
      <c r="I50" s="41">
        <f t="shared" si="13"/>
        <v>0</v>
      </c>
      <c r="J50" s="78"/>
    </row>
    <row r="51" spans="1:12" ht="25.5" customHeight="1" x14ac:dyDescent="0.7"/>
    <row r="52" spans="1:12" ht="25.5" customHeight="1" x14ac:dyDescent="0.7"/>
    <row r="53" spans="1:12" ht="25.5" customHeight="1" x14ac:dyDescent="0.8">
      <c r="C53" s="60" t="s">
        <v>55</v>
      </c>
      <c r="D53" s="60" t="s">
        <v>38</v>
      </c>
      <c r="G53" s="85" t="s">
        <v>33</v>
      </c>
      <c r="J53" s="60" t="s">
        <v>38</v>
      </c>
    </row>
    <row r="54" spans="1:12" ht="25.5" customHeight="1" x14ac:dyDescent="0.8">
      <c r="A54" s="87"/>
      <c r="B54" s="60"/>
      <c r="C54" s="84" t="s">
        <v>56</v>
      </c>
      <c r="D54" s="60"/>
      <c r="E54" s="60"/>
      <c r="F54" s="60"/>
      <c r="G54" s="60"/>
      <c r="H54" s="60" t="s">
        <v>58</v>
      </c>
    </row>
    <row r="55" spans="1:12" ht="25.5" customHeight="1" x14ac:dyDescent="0.8">
      <c r="A55" s="87"/>
      <c r="B55" s="60"/>
      <c r="C55" s="84" t="s">
        <v>57</v>
      </c>
      <c r="D55" s="60"/>
      <c r="E55" s="60"/>
      <c r="F55" s="60"/>
      <c r="G55" s="60"/>
      <c r="H55" s="60" t="s">
        <v>59</v>
      </c>
      <c r="I55" s="60"/>
      <c r="J55" s="60"/>
    </row>
    <row r="56" spans="1:12" ht="25.5" customHeight="1" x14ac:dyDescent="0.8">
      <c r="A56" s="87"/>
      <c r="B56" s="60"/>
      <c r="C56" s="60"/>
      <c r="D56" s="60"/>
      <c r="E56" s="60"/>
      <c r="F56" s="60"/>
      <c r="G56" s="60"/>
      <c r="H56" s="60"/>
      <c r="I56" s="60"/>
      <c r="J56" s="60"/>
      <c r="L56" s="83"/>
    </row>
    <row r="57" spans="1:12" ht="25.5" customHeight="1" x14ac:dyDescent="0.8">
      <c r="A57" s="87"/>
      <c r="B57" s="70" t="s">
        <v>45</v>
      </c>
      <c r="C57" s="60"/>
      <c r="D57" s="60"/>
      <c r="E57" s="60"/>
      <c r="F57" s="60"/>
      <c r="G57" s="60"/>
      <c r="H57" s="60"/>
      <c r="I57" s="60"/>
      <c r="J57" s="60"/>
      <c r="L57" s="83"/>
    </row>
    <row r="58" spans="1:12" s="36" customFormat="1" ht="27" customHeight="1" x14ac:dyDescent="0.95">
      <c r="A58" s="87"/>
      <c r="B58" s="67" t="s">
        <v>42</v>
      </c>
      <c r="C58" s="60"/>
      <c r="D58" s="60"/>
      <c r="E58" s="60"/>
      <c r="F58" s="60"/>
      <c r="G58" s="60"/>
      <c r="H58" s="60"/>
      <c r="I58" s="60"/>
      <c r="J58" s="60"/>
      <c r="K58" s="4"/>
    </row>
    <row r="59" spans="1:12" s="36" customFormat="1" ht="26.5" customHeight="1" x14ac:dyDescent="0.95">
      <c r="B59" s="68" t="s">
        <v>43</v>
      </c>
      <c r="C59" s="84"/>
      <c r="D59" s="36" t="s">
        <v>47</v>
      </c>
      <c r="G59" s="60"/>
      <c r="H59" s="60"/>
      <c r="I59" s="60"/>
      <c r="J59" s="36" t="s">
        <v>47</v>
      </c>
    </row>
    <row r="60" spans="1:12" s="36" customFormat="1" ht="33.65" customHeight="1" x14ac:dyDescent="0.95">
      <c r="B60" s="4"/>
      <c r="C60" s="84"/>
      <c r="G60" s="60"/>
      <c r="H60" s="60"/>
      <c r="I60" s="60"/>
    </row>
    <row r="61" spans="1:12" ht="25.5" customHeight="1" x14ac:dyDescent="0.8">
      <c r="B61" s="69" t="s">
        <v>44</v>
      </c>
      <c r="C61" s="60"/>
    </row>
    <row r="62" spans="1:12" ht="25.5" customHeight="1" x14ac:dyDescent="0.7"/>
    <row r="63" spans="1:12" ht="25.5" customHeight="1" x14ac:dyDescent="0.7"/>
    <row r="64" spans="1:12" ht="25.5" customHeight="1" x14ac:dyDescent="0.7"/>
    <row r="65" ht="25.5" customHeight="1" x14ac:dyDescent="0.7"/>
    <row r="66" ht="25.5" customHeight="1" x14ac:dyDescent="0.7"/>
    <row r="67" ht="25.5" customHeight="1" x14ac:dyDescent="0.7"/>
    <row r="68" ht="25.5" customHeight="1" x14ac:dyDescent="0.7"/>
    <row r="69" ht="25.5" customHeight="1" x14ac:dyDescent="0.7"/>
    <row r="70" ht="25.5" customHeight="1" x14ac:dyDescent="0.7"/>
    <row r="71" ht="25.5" customHeight="1" x14ac:dyDescent="0.7"/>
    <row r="72" ht="25.5" customHeight="1" x14ac:dyDescent="0.7"/>
    <row r="73" ht="25.5" customHeight="1" x14ac:dyDescent="0.7"/>
    <row r="74" ht="25.5" customHeight="1" x14ac:dyDescent="0.7"/>
    <row r="75" ht="25.5" customHeight="1" x14ac:dyDescent="0.7"/>
    <row r="76" ht="25.5" customHeight="1" x14ac:dyDescent="0.7"/>
    <row r="77" ht="25.5" customHeight="1" x14ac:dyDescent="0.7"/>
    <row r="78" ht="25.5" customHeight="1" x14ac:dyDescent="0.7"/>
    <row r="79" ht="25.5" customHeight="1" x14ac:dyDescent="0.7"/>
    <row r="80" ht="25.5" customHeight="1" x14ac:dyDescent="0.7"/>
    <row r="81" ht="25.5" customHeight="1" x14ac:dyDescent="0.7"/>
    <row r="82" ht="25.5" customHeight="1" x14ac:dyDescent="0.7"/>
    <row r="83" ht="25.5" customHeight="1" x14ac:dyDescent="0.7"/>
    <row r="84" ht="25.5" customHeight="1" x14ac:dyDescent="0.7"/>
    <row r="85" ht="25.5" customHeight="1" x14ac:dyDescent="0.7"/>
    <row r="86" ht="25.5" customHeight="1" x14ac:dyDescent="0.7"/>
    <row r="87" ht="25.5" customHeight="1" x14ac:dyDescent="0.7"/>
    <row r="88" ht="25.5" customHeight="1" x14ac:dyDescent="0.7"/>
    <row r="89" ht="25.5" customHeight="1" x14ac:dyDescent="0.7"/>
    <row r="90" ht="25.5" customHeight="1" x14ac:dyDescent="0.7"/>
    <row r="91" ht="25.5" customHeight="1" x14ac:dyDescent="0.7"/>
    <row r="92" ht="25.5" customHeight="1" x14ac:dyDescent="0.7"/>
    <row r="93" ht="25.5" customHeight="1" x14ac:dyDescent="0.7"/>
    <row r="94" ht="25.5" customHeight="1" x14ac:dyDescent="0.7"/>
    <row r="95" ht="25.5" customHeight="1" x14ac:dyDescent="0.7"/>
    <row r="96" ht="25.5" customHeight="1" x14ac:dyDescent="0.7"/>
    <row r="97" ht="25.5" customHeight="1" x14ac:dyDescent="0.7"/>
    <row r="98" ht="25.5" customHeight="1" x14ac:dyDescent="0.7"/>
    <row r="99" ht="25.5" customHeight="1" x14ac:dyDescent="0.7"/>
    <row r="100" ht="25.5" customHeight="1" x14ac:dyDescent="0.7"/>
    <row r="101" ht="25.5" customHeight="1" x14ac:dyDescent="0.7"/>
    <row r="102" ht="25.5" customHeight="1" x14ac:dyDescent="0.7"/>
    <row r="103" ht="25.5" customHeight="1" x14ac:dyDescent="0.7"/>
    <row r="104" ht="25.5" customHeight="1" x14ac:dyDescent="0.7"/>
    <row r="105" ht="25.5" customHeight="1" x14ac:dyDescent="0.7"/>
    <row r="106" ht="25.5" customHeight="1" x14ac:dyDescent="0.7"/>
    <row r="107" ht="25.5" customHeight="1" x14ac:dyDescent="0.7"/>
    <row r="108" ht="25.5" customHeight="1" x14ac:dyDescent="0.7"/>
    <row r="109" ht="25.5" customHeight="1" x14ac:dyDescent="0.7"/>
    <row r="110" ht="25.5" customHeight="1" x14ac:dyDescent="0.7"/>
    <row r="111" ht="25.5" customHeight="1" x14ac:dyDescent="0.7"/>
    <row r="112" ht="25.5" customHeight="1" x14ac:dyDescent="0.7"/>
    <row r="113" ht="25.5" customHeight="1" x14ac:dyDescent="0.7"/>
    <row r="114" ht="25.5" customHeight="1" x14ac:dyDescent="0.7"/>
    <row r="115" ht="25.5" customHeight="1" x14ac:dyDescent="0.7"/>
    <row r="116" ht="25.5" customHeight="1" x14ac:dyDescent="0.7"/>
    <row r="117" ht="25.5" customHeight="1" x14ac:dyDescent="0.7"/>
    <row r="118" ht="25.5" customHeight="1" x14ac:dyDescent="0.7"/>
    <row r="119" ht="25.5" customHeight="1" x14ac:dyDescent="0.7"/>
    <row r="120" ht="25.5" customHeight="1" x14ac:dyDescent="0.7"/>
    <row r="121" ht="25.5" customHeight="1" x14ac:dyDescent="0.7"/>
    <row r="122" ht="25.5" customHeight="1" x14ac:dyDescent="0.7"/>
    <row r="123" ht="25.5" customHeight="1" x14ac:dyDescent="0.7"/>
    <row r="124" ht="25.5" customHeight="1" x14ac:dyDescent="0.7"/>
    <row r="125" ht="25.5" customHeight="1" x14ac:dyDescent="0.7"/>
    <row r="126" ht="25.5" customHeight="1" x14ac:dyDescent="0.7"/>
    <row r="127" ht="25.5" customHeight="1" x14ac:dyDescent="0.7"/>
    <row r="128" ht="25.5" customHeight="1" x14ac:dyDescent="0.7"/>
    <row r="129" ht="25.5" customHeight="1" x14ac:dyDescent="0.7"/>
    <row r="130" ht="25.5" customHeight="1" x14ac:dyDescent="0.7"/>
    <row r="131" ht="25.5" customHeight="1" x14ac:dyDescent="0.7"/>
    <row r="132" ht="25.5" customHeight="1" x14ac:dyDescent="0.7"/>
    <row r="133" ht="25.5" customHeight="1" x14ac:dyDescent="0.7"/>
    <row r="134" ht="25.5" customHeight="1" x14ac:dyDescent="0.7"/>
    <row r="135" ht="25.5" customHeight="1" x14ac:dyDescent="0.7"/>
    <row r="136" ht="25.5" customHeight="1" x14ac:dyDescent="0.7"/>
    <row r="137" ht="25.5" customHeight="1" x14ac:dyDescent="0.7"/>
    <row r="138" ht="25.5" customHeight="1" x14ac:dyDescent="0.7"/>
    <row r="139" ht="25.5" customHeight="1" x14ac:dyDescent="0.7"/>
    <row r="140" ht="25.5" customHeight="1" x14ac:dyDescent="0.7"/>
    <row r="141" ht="25.5" customHeight="1" x14ac:dyDescent="0.7"/>
    <row r="142" ht="25.5" customHeight="1" x14ac:dyDescent="0.7"/>
    <row r="143" ht="25.5" customHeight="1" x14ac:dyDescent="0.7"/>
    <row r="144" ht="25.5" customHeight="1" x14ac:dyDescent="0.7"/>
    <row r="145" ht="25.5" customHeight="1" x14ac:dyDescent="0.7"/>
    <row r="146" ht="25.5" customHeight="1" x14ac:dyDescent="0.7"/>
    <row r="147" ht="25.5" customHeight="1" x14ac:dyDescent="0.7"/>
    <row r="148" ht="25.5" customHeight="1" x14ac:dyDescent="0.7"/>
    <row r="149" ht="25.5" customHeight="1" x14ac:dyDescent="0.7"/>
    <row r="150" ht="25.5" customHeight="1" x14ac:dyDescent="0.7"/>
    <row r="151" ht="25.5" customHeight="1" x14ac:dyDescent="0.7"/>
    <row r="152" ht="25.5" customHeight="1" x14ac:dyDescent="0.7"/>
    <row r="153" ht="25.5" customHeight="1" x14ac:dyDescent="0.7"/>
    <row r="154" ht="25.5" customHeight="1" x14ac:dyDescent="0.7"/>
    <row r="155" ht="25.5" customHeight="1" x14ac:dyDescent="0.7"/>
    <row r="156" ht="25.5" customHeight="1" x14ac:dyDescent="0.7"/>
    <row r="157" ht="25.5" customHeight="1" x14ac:dyDescent="0.7"/>
    <row r="158" ht="25.5" customHeight="1" x14ac:dyDescent="0.7"/>
    <row r="159" ht="25.5" customHeight="1" x14ac:dyDescent="0.7"/>
    <row r="160" ht="25.5" customHeight="1" x14ac:dyDescent="0.7"/>
    <row r="161" ht="25.5" customHeight="1" x14ac:dyDescent="0.7"/>
    <row r="162" ht="25.5" customHeight="1" x14ac:dyDescent="0.7"/>
    <row r="163" ht="25.5" customHeight="1" x14ac:dyDescent="0.7"/>
    <row r="164" ht="25.5" customHeight="1" x14ac:dyDescent="0.7"/>
    <row r="165" ht="25.5" customHeight="1" x14ac:dyDescent="0.7"/>
    <row r="166" ht="25.5" customHeight="1" x14ac:dyDescent="0.7"/>
    <row r="167" ht="25.5" customHeight="1" x14ac:dyDescent="0.7"/>
    <row r="168" ht="25.5" customHeight="1" x14ac:dyDescent="0.7"/>
    <row r="169" ht="25.5" customHeight="1" x14ac:dyDescent="0.7"/>
    <row r="170" ht="25.5" customHeight="1" x14ac:dyDescent="0.7"/>
    <row r="171" ht="25.5" customHeight="1" x14ac:dyDescent="0.7"/>
    <row r="172" ht="25.5" customHeight="1" x14ac:dyDescent="0.7"/>
    <row r="173" ht="25.5" customHeight="1" x14ac:dyDescent="0.7"/>
    <row r="174" ht="25.5" customHeight="1" x14ac:dyDescent="0.7"/>
    <row r="175" ht="25.5" customHeight="1" x14ac:dyDescent="0.7"/>
    <row r="176" ht="25.5" customHeight="1" x14ac:dyDescent="0.7"/>
    <row r="177" ht="25.5" customHeight="1" x14ac:dyDescent="0.7"/>
    <row r="178" ht="25.5" customHeight="1" x14ac:dyDescent="0.7"/>
    <row r="179" ht="25.5" customHeight="1" x14ac:dyDescent="0.7"/>
    <row r="180" ht="25.5" customHeight="1" x14ac:dyDescent="0.7"/>
    <row r="181" ht="25.5" customHeight="1" x14ac:dyDescent="0.7"/>
    <row r="182" ht="25.5" customHeight="1" x14ac:dyDescent="0.7"/>
    <row r="183" ht="25.5" customHeight="1" x14ac:dyDescent="0.7"/>
    <row r="184" ht="25.5" customHeight="1" x14ac:dyDescent="0.7"/>
    <row r="185" ht="25.5" customHeight="1" x14ac:dyDescent="0.7"/>
    <row r="186" ht="25.5" customHeight="1" x14ac:dyDescent="0.7"/>
    <row r="187" ht="25.5" customHeight="1" x14ac:dyDescent="0.7"/>
    <row r="188" ht="25.5" customHeight="1" x14ac:dyDescent="0.7"/>
    <row r="189" ht="25.5" customHeight="1" x14ac:dyDescent="0.7"/>
    <row r="190" ht="25.5" customHeight="1" x14ac:dyDescent="0.7"/>
    <row r="191" ht="25.5" customHeight="1" x14ac:dyDescent="0.7"/>
    <row r="192" ht="25.5" customHeight="1" x14ac:dyDescent="0.7"/>
    <row r="193" ht="25.5" customHeight="1" x14ac:dyDescent="0.7"/>
    <row r="194" ht="25.5" customHeight="1" x14ac:dyDescent="0.7"/>
    <row r="195" ht="25.5" customHeight="1" x14ac:dyDescent="0.7"/>
    <row r="196" ht="25.5" customHeight="1" x14ac:dyDescent="0.7"/>
    <row r="197" ht="25.5" customHeight="1" x14ac:dyDescent="0.7"/>
    <row r="198" ht="25.5" customHeight="1" x14ac:dyDescent="0.7"/>
    <row r="199" ht="25.5" customHeight="1" x14ac:dyDescent="0.7"/>
    <row r="200" ht="25.5" customHeight="1" x14ac:dyDescent="0.7"/>
    <row r="201" ht="25.5" customHeight="1" x14ac:dyDescent="0.7"/>
    <row r="202" ht="25.5" customHeight="1" x14ac:dyDescent="0.7"/>
    <row r="203" ht="25.5" customHeight="1" x14ac:dyDescent="0.7"/>
    <row r="204" ht="25.5" customHeight="1" x14ac:dyDescent="0.7"/>
    <row r="205" ht="25.5" customHeight="1" x14ac:dyDescent="0.7"/>
    <row r="206" ht="25.5" customHeight="1" x14ac:dyDescent="0.7"/>
    <row r="207" ht="25.5" customHeight="1" x14ac:dyDescent="0.7"/>
    <row r="208" ht="25.5" customHeight="1" x14ac:dyDescent="0.7"/>
    <row r="209" ht="25.5" customHeight="1" x14ac:dyDescent="0.7"/>
    <row r="210" ht="25.5" customHeight="1" x14ac:dyDescent="0.7"/>
    <row r="211" ht="25.5" customHeight="1" x14ac:dyDescent="0.7"/>
    <row r="212" ht="25.5" customHeight="1" x14ac:dyDescent="0.7"/>
    <row r="213" ht="25.5" customHeight="1" x14ac:dyDescent="0.7"/>
    <row r="214" ht="25.5" customHeight="1" x14ac:dyDescent="0.7"/>
    <row r="215" ht="25.5" customHeight="1" x14ac:dyDescent="0.7"/>
    <row r="216" ht="25.5" customHeight="1" x14ac:dyDescent="0.7"/>
    <row r="217" ht="25.5" customHeight="1" x14ac:dyDescent="0.7"/>
    <row r="218" ht="25.5" customHeight="1" x14ac:dyDescent="0.7"/>
    <row r="219" ht="25.5" customHeight="1" x14ac:dyDescent="0.7"/>
    <row r="220" ht="25.5" customHeight="1" x14ac:dyDescent="0.7"/>
    <row r="221" ht="25.5" customHeight="1" x14ac:dyDescent="0.7"/>
    <row r="222" ht="25.5" customHeight="1" x14ac:dyDescent="0.7"/>
    <row r="223" ht="25.5" customHeight="1" x14ac:dyDescent="0.7"/>
    <row r="224" ht="25.5" customHeight="1" x14ac:dyDescent="0.7"/>
    <row r="225" ht="25.5" customHeight="1" x14ac:dyDescent="0.7"/>
    <row r="226" ht="25.5" customHeight="1" x14ac:dyDescent="0.7"/>
    <row r="227" ht="25.5" customHeight="1" x14ac:dyDescent="0.7"/>
    <row r="228" ht="25.5" customHeight="1" x14ac:dyDescent="0.7"/>
    <row r="229" ht="25.5" customHeight="1" x14ac:dyDescent="0.7"/>
    <row r="230" ht="25.5" customHeight="1" x14ac:dyDescent="0.7"/>
    <row r="231" ht="25.5" customHeight="1" x14ac:dyDescent="0.7"/>
    <row r="232" ht="25.5" customHeight="1" x14ac:dyDescent="0.7"/>
    <row r="233" ht="25.5" customHeight="1" x14ac:dyDescent="0.7"/>
    <row r="234" ht="25.5" customHeight="1" x14ac:dyDescent="0.7"/>
    <row r="235" ht="25.5" customHeight="1" x14ac:dyDescent="0.7"/>
    <row r="236" ht="25.5" customHeight="1" x14ac:dyDescent="0.7"/>
    <row r="237" ht="25.5" customHeight="1" x14ac:dyDescent="0.7"/>
    <row r="238" ht="25.5" customHeight="1" x14ac:dyDescent="0.7"/>
    <row r="239" ht="25.5" customHeight="1" x14ac:dyDescent="0.7"/>
    <row r="240" ht="25.5" customHeight="1" x14ac:dyDescent="0.7"/>
    <row r="241" ht="25.5" customHeight="1" x14ac:dyDescent="0.7"/>
    <row r="242" ht="25.5" customHeight="1" x14ac:dyDescent="0.7"/>
    <row r="243" ht="25.5" customHeight="1" x14ac:dyDescent="0.7"/>
    <row r="244" ht="25.5" customHeight="1" x14ac:dyDescent="0.7"/>
    <row r="245" ht="25.5" customHeight="1" x14ac:dyDescent="0.7"/>
    <row r="246" ht="25.5" customHeight="1" x14ac:dyDescent="0.7"/>
    <row r="247" ht="25.5" customHeight="1" x14ac:dyDescent="0.7"/>
    <row r="248" ht="25.5" customHeight="1" x14ac:dyDescent="0.7"/>
    <row r="249" ht="25.5" customHeight="1" x14ac:dyDescent="0.7"/>
    <row r="250" ht="25.5" customHeight="1" x14ac:dyDescent="0.7"/>
    <row r="251" ht="25.5" customHeight="1" x14ac:dyDescent="0.7"/>
    <row r="252" ht="25.5" customHeight="1" x14ac:dyDescent="0.7"/>
    <row r="253" ht="25.5" customHeight="1" x14ac:dyDescent="0.7"/>
    <row r="254" ht="25.5" customHeight="1" x14ac:dyDescent="0.7"/>
    <row r="255" ht="25.5" customHeight="1" x14ac:dyDescent="0.7"/>
    <row r="256" ht="25.5" customHeight="1" x14ac:dyDescent="0.7"/>
    <row r="257" ht="25.5" customHeight="1" x14ac:dyDescent="0.7"/>
    <row r="258" ht="25.5" customHeight="1" x14ac:dyDescent="0.7"/>
    <row r="259" ht="25.5" customHeight="1" x14ac:dyDescent="0.7"/>
    <row r="260" ht="25.5" customHeight="1" x14ac:dyDescent="0.7"/>
    <row r="261" ht="25.5" customHeight="1" x14ac:dyDescent="0.7"/>
    <row r="262" ht="25.5" customHeight="1" x14ac:dyDescent="0.7"/>
    <row r="263" ht="25.5" customHeight="1" x14ac:dyDescent="0.7"/>
    <row r="264" ht="25.5" customHeight="1" x14ac:dyDescent="0.7"/>
    <row r="265" ht="25.5" customHeight="1" x14ac:dyDescent="0.7"/>
    <row r="266" ht="25.5" customHeight="1" x14ac:dyDescent="0.7"/>
    <row r="267" ht="25.5" customHeight="1" x14ac:dyDescent="0.7"/>
    <row r="268" ht="25.5" customHeight="1" x14ac:dyDescent="0.7"/>
    <row r="269" ht="25.5" customHeight="1" x14ac:dyDescent="0.7"/>
    <row r="270" ht="25.5" customHeight="1" x14ac:dyDescent="0.7"/>
    <row r="271" ht="25.5" customHeight="1" x14ac:dyDescent="0.7"/>
    <row r="272" ht="25.5" customHeight="1" x14ac:dyDescent="0.7"/>
    <row r="273" ht="25.5" customHeight="1" x14ac:dyDescent="0.7"/>
    <row r="274" ht="25.5" customHeight="1" x14ac:dyDescent="0.7"/>
    <row r="275" ht="25.5" customHeight="1" x14ac:dyDescent="0.7"/>
    <row r="276" ht="25.5" customHeight="1" x14ac:dyDescent="0.7"/>
    <row r="277" ht="25.5" customHeight="1" x14ac:dyDescent="0.7"/>
    <row r="278" ht="25.5" customHeight="1" x14ac:dyDescent="0.7"/>
    <row r="279" ht="25.5" customHeight="1" x14ac:dyDescent="0.7"/>
    <row r="280" ht="25.5" customHeight="1" x14ac:dyDescent="0.7"/>
    <row r="281" ht="25.5" customHeight="1" x14ac:dyDescent="0.7"/>
    <row r="282" ht="25.5" customHeight="1" x14ac:dyDescent="0.7"/>
    <row r="283" ht="25.5" customHeight="1" x14ac:dyDescent="0.7"/>
    <row r="284" ht="25.5" customHeight="1" x14ac:dyDescent="0.7"/>
    <row r="285" ht="25.5" customHeight="1" x14ac:dyDescent="0.7"/>
    <row r="286" ht="25.5" customHeight="1" x14ac:dyDescent="0.7"/>
    <row r="287" ht="25.5" customHeight="1" x14ac:dyDescent="0.7"/>
    <row r="288" ht="25.5" customHeight="1" x14ac:dyDescent="0.7"/>
    <row r="289" ht="25.5" customHeight="1" x14ac:dyDescent="0.7"/>
    <row r="290" ht="25.5" customHeight="1" x14ac:dyDescent="0.7"/>
    <row r="291" ht="25.5" customHeight="1" x14ac:dyDescent="0.7"/>
    <row r="292" ht="25.5" customHeight="1" x14ac:dyDescent="0.7"/>
    <row r="293" ht="25.5" customHeight="1" x14ac:dyDescent="0.7"/>
    <row r="294" ht="25.5" customHeight="1" x14ac:dyDescent="0.7"/>
    <row r="295" ht="25.5" customHeight="1" x14ac:dyDescent="0.7"/>
    <row r="296" ht="25.5" customHeight="1" x14ac:dyDescent="0.7"/>
    <row r="297" ht="25.5" customHeight="1" x14ac:dyDescent="0.7"/>
    <row r="298" ht="25.5" customHeight="1" x14ac:dyDescent="0.7"/>
    <row r="299" ht="25.5" customHeight="1" x14ac:dyDescent="0.7"/>
    <row r="300" ht="25.5" customHeight="1" x14ac:dyDescent="0.7"/>
    <row r="301" ht="25.5" customHeight="1" x14ac:dyDescent="0.7"/>
    <row r="302" ht="25.5" customHeight="1" x14ac:dyDescent="0.7"/>
    <row r="303" ht="25.5" customHeight="1" x14ac:dyDescent="0.7"/>
    <row r="304" ht="25.5" customHeight="1" x14ac:dyDescent="0.7"/>
    <row r="305" ht="25.5" customHeight="1" x14ac:dyDescent="0.7"/>
    <row r="306" ht="25.5" customHeight="1" x14ac:dyDescent="0.7"/>
    <row r="307" ht="25.5" customHeight="1" x14ac:dyDescent="0.7"/>
    <row r="308" ht="25.5" customHeight="1" x14ac:dyDescent="0.7"/>
    <row r="309" ht="25.5" customHeight="1" x14ac:dyDescent="0.7"/>
    <row r="310" ht="25.5" customHeight="1" x14ac:dyDescent="0.7"/>
    <row r="311" ht="25.5" customHeight="1" x14ac:dyDescent="0.7"/>
    <row r="312" ht="25.5" customHeight="1" x14ac:dyDescent="0.7"/>
    <row r="313" ht="25.5" customHeight="1" x14ac:dyDescent="0.7"/>
    <row r="314" ht="25.5" customHeight="1" x14ac:dyDescent="0.7"/>
    <row r="315" ht="25.5" customHeight="1" x14ac:dyDescent="0.7"/>
    <row r="316" ht="25.5" customHeight="1" x14ac:dyDescent="0.7"/>
    <row r="317" ht="25.5" customHeight="1" x14ac:dyDescent="0.7"/>
    <row r="318" ht="25.5" customHeight="1" x14ac:dyDescent="0.7"/>
    <row r="319" ht="25.5" customHeight="1" x14ac:dyDescent="0.7"/>
    <row r="320" ht="25.5" customHeight="1" x14ac:dyDescent="0.7"/>
    <row r="321" ht="25.5" customHeight="1" x14ac:dyDescent="0.7"/>
    <row r="322" ht="25.5" customHeight="1" x14ac:dyDescent="0.7"/>
    <row r="323" ht="25.5" customHeight="1" x14ac:dyDescent="0.7"/>
    <row r="324" ht="25.5" customHeight="1" x14ac:dyDescent="0.7"/>
    <row r="325" ht="25.5" customHeight="1" x14ac:dyDescent="0.7"/>
    <row r="326" ht="25.5" customHeight="1" x14ac:dyDescent="0.7"/>
    <row r="327" ht="25.5" customHeight="1" x14ac:dyDescent="0.7"/>
    <row r="328" ht="25.5" customHeight="1" x14ac:dyDescent="0.7"/>
    <row r="329" ht="25.5" customHeight="1" x14ac:dyDescent="0.7"/>
    <row r="330" ht="25.5" customHeight="1" x14ac:dyDescent="0.7"/>
    <row r="331" ht="25.5" customHeight="1" x14ac:dyDescent="0.7"/>
    <row r="332" ht="25.5" customHeight="1" x14ac:dyDescent="0.7"/>
    <row r="333" ht="25.5" customHeight="1" x14ac:dyDescent="0.7"/>
    <row r="334" ht="25.5" customHeight="1" x14ac:dyDescent="0.7"/>
    <row r="335" ht="25.5" customHeight="1" x14ac:dyDescent="0.7"/>
    <row r="336" ht="25.5" customHeight="1" x14ac:dyDescent="0.7"/>
    <row r="337" ht="25.5" customHeight="1" x14ac:dyDescent="0.7"/>
    <row r="338" ht="25.5" customHeight="1" x14ac:dyDescent="0.7"/>
    <row r="339" ht="25.5" customHeight="1" x14ac:dyDescent="0.7"/>
    <row r="340" ht="25.5" customHeight="1" x14ac:dyDescent="0.7"/>
    <row r="341" ht="25.5" customHeight="1" x14ac:dyDescent="0.7"/>
    <row r="342" ht="25.5" customHeight="1" x14ac:dyDescent="0.7"/>
    <row r="343" ht="25.5" customHeight="1" x14ac:dyDescent="0.7"/>
    <row r="344" ht="25.5" customHeight="1" x14ac:dyDescent="0.7"/>
    <row r="345" ht="25.5" customHeight="1" x14ac:dyDescent="0.7"/>
    <row r="346" ht="25.5" customHeight="1" x14ac:dyDescent="0.7"/>
    <row r="347" ht="25.5" customHeight="1" x14ac:dyDescent="0.7"/>
    <row r="348" ht="25.5" customHeight="1" x14ac:dyDescent="0.7"/>
    <row r="349" ht="25.5" customHeight="1" x14ac:dyDescent="0.7"/>
    <row r="350" ht="25.5" customHeight="1" x14ac:dyDescent="0.7"/>
    <row r="351" ht="25.5" customHeight="1" x14ac:dyDescent="0.7"/>
    <row r="352" ht="25.5" customHeight="1" x14ac:dyDescent="0.7"/>
    <row r="353" ht="25.5" customHeight="1" x14ac:dyDescent="0.7"/>
    <row r="354" ht="25.5" customHeight="1" x14ac:dyDescent="0.7"/>
    <row r="355" ht="25.5" customHeight="1" x14ac:dyDescent="0.7"/>
    <row r="356" ht="25.5" customHeight="1" x14ac:dyDescent="0.7"/>
    <row r="357" ht="25.5" customHeight="1" x14ac:dyDescent="0.7"/>
    <row r="358" ht="25.5" customHeight="1" x14ac:dyDescent="0.7"/>
    <row r="359" ht="25.5" customHeight="1" x14ac:dyDescent="0.7"/>
    <row r="360" ht="25.5" customHeight="1" x14ac:dyDescent="0.7"/>
    <row r="361" ht="25.5" customHeight="1" x14ac:dyDescent="0.7"/>
    <row r="362" ht="25.5" customHeight="1" x14ac:dyDescent="0.7"/>
    <row r="363" ht="25.5" customHeight="1" x14ac:dyDescent="0.7"/>
    <row r="364" ht="25.5" customHeight="1" x14ac:dyDescent="0.7"/>
    <row r="365" ht="25.5" customHeight="1" x14ac:dyDescent="0.7"/>
    <row r="366" ht="25.5" customHeight="1" x14ac:dyDescent="0.7"/>
    <row r="367" ht="25.5" customHeight="1" x14ac:dyDescent="0.7"/>
    <row r="368" ht="25.5" customHeight="1" x14ac:dyDescent="0.7"/>
    <row r="369" ht="25.5" customHeight="1" x14ac:dyDescent="0.7"/>
    <row r="370" ht="25.5" customHeight="1" x14ac:dyDescent="0.7"/>
    <row r="371" ht="25.5" customHeight="1" x14ac:dyDescent="0.7"/>
    <row r="372" ht="25.5" customHeight="1" x14ac:dyDescent="0.7"/>
    <row r="373" ht="25.5" customHeight="1" x14ac:dyDescent="0.7"/>
    <row r="374" ht="25.5" customHeight="1" x14ac:dyDescent="0.7"/>
    <row r="375" ht="25.5" customHeight="1" x14ac:dyDescent="0.7"/>
    <row r="376" ht="25.5" customHeight="1" x14ac:dyDescent="0.7"/>
    <row r="377" ht="25.5" customHeight="1" x14ac:dyDescent="0.7"/>
    <row r="378" ht="25.5" customHeight="1" x14ac:dyDescent="0.7"/>
    <row r="379" ht="25.5" customHeight="1" x14ac:dyDescent="0.7"/>
    <row r="380" ht="25.5" customHeight="1" x14ac:dyDescent="0.7"/>
    <row r="381" ht="25.5" customHeight="1" x14ac:dyDescent="0.7"/>
    <row r="382" ht="25.5" customHeight="1" x14ac:dyDescent="0.7"/>
    <row r="383" ht="25.5" customHeight="1" x14ac:dyDescent="0.7"/>
    <row r="384" ht="25.5" customHeight="1" x14ac:dyDescent="0.7"/>
    <row r="385" ht="25.5" customHeight="1" x14ac:dyDescent="0.7"/>
    <row r="386" ht="25.5" customHeight="1" x14ac:dyDescent="0.7"/>
    <row r="387" ht="25.5" customHeight="1" x14ac:dyDescent="0.7"/>
    <row r="388" ht="25.5" customHeight="1" x14ac:dyDescent="0.7"/>
    <row r="389" ht="25.5" customHeight="1" x14ac:dyDescent="0.7"/>
    <row r="390" ht="25.5" customHeight="1" x14ac:dyDescent="0.7"/>
    <row r="391" ht="25.5" customHeight="1" x14ac:dyDescent="0.7"/>
    <row r="392" ht="25.5" customHeight="1" x14ac:dyDescent="0.7"/>
    <row r="393" ht="25.5" customHeight="1" x14ac:dyDescent="0.7"/>
    <row r="394" ht="25.5" customHeight="1" x14ac:dyDescent="0.7"/>
    <row r="395" ht="25.5" customHeight="1" x14ac:dyDescent="0.7"/>
    <row r="396" ht="25.5" customHeight="1" x14ac:dyDescent="0.7"/>
    <row r="397" ht="25.5" customHeight="1" x14ac:dyDescent="0.7"/>
    <row r="398" ht="25.5" customHeight="1" x14ac:dyDescent="0.7"/>
    <row r="399" ht="25.5" customHeight="1" x14ac:dyDescent="0.7"/>
    <row r="400" ht="25.5" customHeight="1" x14ac:dyDescent="0.7"/>
    <row r="401" ht="25.5" customHeight="1" x14ac:dyDescent="0.7"/>
    <row r="402" ht="25.5" customHeight="1" x14ac:dyDescent="0.7"/>
    <row r="403" ht="25.5" customHeight="1" x14ac:dyDescent="0.7"/>
    <row r="404" ht="25.5" customHeight="1" x14ac:dyDescent="0.7"/>
    <row r="405" ht="25.5" customHeight="1" x14ac:dyDescent="0.7"/>
    <row r="406" ht="25.5" customHeight="1" x14ac:dyDescent="0.7"/>
    <row r="407" ht="25.5" customHeight="1" x14ac:dyDescent="0.7"/>
    <row r="408" ht="25.5" customHeight="1" x14ac:dyDescent="0.7"/>
    <row r="409" ht="25.5" customHeight="1" x14ac:dyDescent="0.7"/>
    <row r="410" ht="25.5" customHeight="1" x14ac:dyDescent="0.7"/>
    <row r="411" ht="25.5" customHeight="1" x14ac:dyDescent="0.7"/>
    <row r="412" ht="25.5" customHeight="1" x14ac:dyDescent="0.7"/>
    <row r="413" ht="25.5" customHeight="1" x14ac:dyDescent="0.7"/>
    <row r="414" ht="25.5" customHeight="1" x14ac:dyDescent="0.7"/>
    <row r="415" ht="25.5" customHeight="1" x14ac:dyDescent="0.7"/>
    <row r="416" ht="25.5" customHeight="1" x14ac:dyDescent="0.7"/>
    <row r="417" ht="25.5" customHeight="1" x14ac:dyDescent="0.7"/>
    <row r="418" ht="25.5" customHeight="1" x14ac:dyDescent="0.7"/>
    <row r="419" ht="25.5" customHeight="1" x14ac:dyDescent="0.7"/>
    <row r="420" ht="25.5" customHeight="1" x14ac:dyDescent="0.7"/>
    <row r="421" ht="25.5" customHeight="1" x14ac:dyDescent="0.7"/>
    <row r="422" ht="25.5" customHeight="1" x14ac:dyDescent="0.7"/>
    <row r="423" ht="25.5" customHeight="1" x14ac:dyDescent="0.7"/>
    <row r="424" ht="25.5" customHeight="1" x14ac:dyDescent="0.7"/>
    <row r="425" ht="25.5" customHeight="1" x14ac:dyDescent="0.7"/>
    <row r="426" ht="25.5" customHeight="1" x14ac:dyDescent="0.7"/>
    <row r="427" ht="25.5" customHeight="1" x14ac:dyDescent="0.7"/>
    <row r="428" ht="25.5" customHeight="1" x14ac:dyDescent="0.7"/>
    <row r="429" ht="25.5" customHeight="1" x14ac:dyDescent="0.7"/>
    <row r="430" ht="25.5" customHeight="1" x14ac:dyDescent="0.7"/>
    <row r="431" ht="25.5" customHeight="1" x14ac:dyDescent="0.7"/>
    <row r="432" ht="25.5" customHeight="1" x14ac:dyDescent="0.7"/>
    <row r="433" ht="25.5" customHeight="1" x14ac:dyDescent="0.7"/>
    <row r="434" ht="25.5" customHeight="1" x14ac:dyDescent="0.7"/>
    <row r="435" ht="25.5" customHeight="1" x14ac:dyDescent="0.7"/>
    <row r="436" ht="25.5" customHeight="1" x14ac:dyDescent="0.7"/>
    <row r="437" ht="25.5" customHeight="1" x14ac:dyDescent="0.7"/>
    <row r="438" ht="25.5" customHeight="1" x14ac:dyDescent="0.7"/>
    <row r="439" ht="25.5" customHeight="1" x14ac:dyDescent="0.7"/>
    <row r="440" ht="25.5" customHeight="1" x14ac:dyDescent="0.7"/>
    <row r="441" ht="25.5" customHeight="1" x14ac:dyDescent="0.7"/>
    <row r="442" ht="25.5" customHeight="1" x14ac:dyDescent="0.7"/>
    <row r="443" ht="25.5" customHeight="1" x14ac:dyDescent="0.7"/>
    <row r="444" ht="25.5" customHeight="1" x14ac:dyDescent="0.7"/>
    <row r="445" ht="25.5" customHeight="1" x14ac:dyDescent="0.7"/>
    <row r="446" ht="25.5" customHeight="1" x14ac:dyDescent="0.7"/>
    <row r="447" ht="25.5" customHeight="1" x14ac:dyDescent="0.7"/>
    <row r="448" ht="25.5" customHeight="1" x14ac:dyDescent="0.7"/>
    <row r="449" ht="25.5" customHeight="1" x14ac:dyDescent="0.7"/>
    <row r="450" ht="25.5" customHeight="1" x14ac:dyDescent="0.7"/>
    <row r="451" ht="25.5" customHeight="1" x14ac:dyDescent="0.7"/>
    <row r="452" ht="25.5" customHeight="1" x14ac:dyDescent="0.7"/>
    <row r="453" ht="25.5" customHeight="1" x14ac:dyDescent="0.7"/>
    <row r="454" ht="25.5" customHeight="1" x14ac:dyDescent="0.7"/>
    <row r="455" ht="25.5" customHeight="1" x14ac:dyDescent="0.7"/>
    <row r="456" ht="25.5" customHeight="1" x14ac:dyDescent="0.7"/>
    <row r="457" ht="25.5" customHeight="1" x14ac:dyDescent="0.7"/>
    <row r="458" ht="25.5" customHeight="1" x14ac:dyDescent="0.7"/>
    <row r="459" ht="25.5" customHeight="1" x14ac:dyDescent="0.7"/>
    <row r="460" ht="25.5" customHeight="1" x14ac:dyDescent="0.7"/>
    <row r="461" ht="25.5" customHeight="1" x14ac:dyDescent="0.7"/>
    <row r="462" ht="25.5" customHeight="1" x14ac:dyDescent="0.7"/>
    <row r="463" ht="25.5" customHeight="1" x14ac:dyDescent="0.7"/>
    <row r="464" ht="25.5" customHeight="1" x14ac:dyDescent="0.7"/>
    <row r="465" ht="25.5" customHeight="1" x14ac:dyDescent="0.7"/>
    <row r="466" ht="25.5" customHeight="1" x14ac:dyDescent="0.7"/>
    <row r="467" ht="25.5" customHeight="1" x14ac:dyDescent="0.7"/>
    <row r="468" ht="25.5" customHeight="1" x14ac:dyDescent="0.7"/>
    <row r="469" ht="25.5" customHeight="1" x14ac:dyDescent="0.7"/>
    <row r="470" ht="25.5" customHeight="1" x14ac:dyDescent="0.7"/>
    <row r="471" ht="25.5" customHeight="1" x14ac:dyDescent="0.7"/>
    <row r="472" ht="25.5" customHeight="1" x14ac:dyDescent="0.7"/>
    <row r="473" ht="25.5" customHeight="1" x14ac:dyDescent="0.7"/>
    <row r="474" ht="25.5" customHeight="1" x14ac:dyDescent="0.7"/>
    <row r="475" ht="25.5" customHeight="1" x14ac:dyDescent="0.7"/>
    <row r="476" ht="25.5" customHeight="1" x14ac:dyDescent="0.7"/>
    <row r="477" ht="25.5" customHeight="1" x14ac:dyDescent="0.7"/>
    <row r="478" ht="25.5" customHeight="1" x14ac:dyDescent="0.7"/>
    <row r="479" ht="25.5" customHeight="1" x14ac:dyDescent="0.7"/>
    <row r="480" ht="25.5" customHeight="1" x14ac:dyDescent="0.7"/>
    <row r="481" ht="25.5" customHeight="1" x14ac:dyDescent="0.7"/>
    <row r="482" ht="25.5" customHeight="1" x14ac:dyDescent="0.7"/>
    <row r="483" ht="25.5" customHeight="1" x14ac:dyDescent="0.7"/>
    <row r="484" ht="25.5" customHeight="1" x14ac:dyDescent="0.7"/>
    <row r="485" ht="25.5" customHeight="1" x14ac:dyDescent="0.7"/>
    <row r="486" ht="25.5" customHeight="1" x14ac:dyDescent="0.7"/>
    <row r="487" ht="25.5" customHeight="1" x14ac:dyDescent="0.7"/>
    <row r="488" ht="25.5" customHeight="1" x14ac:dyDescent="0.7"/>
    <row r="489" ht="25.5" customHeight="1" x14ac:dyDescent="0.7"/>
    <row r="490" ht="25.5" customHeight="1" x14ac:dyDescent="0.7"/>
    <row r="491" ht="25.5" customHeight="1" x14ac:dyDescent="0.7"/>
    <row r="492" ht="25.5" customHeight="1" x14ac:dyDescent="0.7"/>
    <row r="493" ht="25.5" customHeight="1" x14ac:dyDescent="0.7"/>
    <row r="494" ht="25.5" customHeight="1" x14ac:dyDescent="0.7"/>
    <row r="495" ht="25.5" customHeight="1" x14ac:dyDescent="0.7"/>
    <row r="496" ht="25.5" customHeight="1" x14ac:dyDescent="0.7"/>
    <row r="497" ht="25.5" customHeight="1" x14ac:dyDescent="0.7"/>
    <row r="498" ht="25.5" customHeight="1" x14ac:dyDescent="0.7"/>
    <row r="499" ht="25.5" customHeight="1" x14ac:dyDescent="0.7"/>
    <row r="500" ht="25.5" customHeight="1" x14ac:dyDescent="0.7"/>
    <row r="501" ht="25.5" customHeight="1" x14ac:dyDescent="0.7"/>
    <row r="502" ht="25.5" customHeight="1" x14ac:dyDescent="0.7"/>
    <row r="503" ht="25.5" customHeight="1" x14ac:dyDescent="0.7"/>
    <row r="504" ht="25.5" customHeight="1" x14ac:dyDescent="0.7"/>
    <row r="505" ht="25.5" customHeight="1" x14ac:dyDescent="0.7"/>
    <row r="506" ht="25.5" customHeight="1" x14ac:dyDescent="0.7"/>
    <row r="507" ht="25.5" customHeight="1" x14ac:dyDescent="0.7"/>
    <row r="508" ht="25.5" customHeight="1" x14ac:dyDescent="0.7"/>
    <row r="509" ht="25.5" customHeight="1" x14ac:dyDescent="0.7"/>
    <row r="510" ht="25.5" customHeight="1" x14ac:dyDescent="0.7"/>
    <row r="511" ht="25.5" customHeight="1" x14ac:dyDescent="0.7"/>
    <row r="512" ht="25.5" customHeight="1" x14ac:dyDescent="0.7"/>
    <row r="513" ht="25.5" customHeight="1" x14ac:dyDescent="0.7"/>
    <row r="514" ht="25.5" customHeight="1" x14ac:dyDescent="0.7"/>
    <row r="515" ht="25.5" customHeight="1" x14ac:dyDescent="0.7"/>
    <row r="516" ht="25.5" customHeight="1" x14ac:dyDescent="0.7"/>
    <row r="517" ht="25.5" customHeight="1" x14ac:dyDescent="0.7"/>
    <row r="518" ht="25.5" customHeight="1" x14ac:dyDescent="0.7"/>
    <row r="519" ht="25.5" customHeight="1" x14ac:dyDescent="0.7"/>
    <row r="520" ht="25.5" customHeight="1" x14ac:dyDescent="0.7"/>
    <row r="521" ht="25.5" customHeight="1" x14ac:dyDescent="0.7"/>
    <row r="522" ht="25.5" customHeight="1" x14ac:dyDescent="0.7"/>
    <row r="523" ht="25.5" customHeight="1" x14ac:dyDescent="0.7"/>
    <row r="524" ht="25.5" customHeight="1" x14ac:dyDescent="0.7"/>
    <row r="525" ht="25.5" customHeight="1" x14ac:dyDescent="0.7"/>
    <row r="526" ht="25.5" customHeight="1" x14ac:dyDescent="0.7"/>
    <row r="527" ht="25.5" customHeight="1" x14ac:dyDescent="0.7"/>
    <row r="528" ht="25.5" customHeight="1" x14ac:dyDescent="0.7"/>
    <row r="529" ht="25.5" customHeight="1" x14ac:dyDescent="0.7"/>
    <row r="530" ht="25.5" customHeight="1" x14ac:dyDescent="0.7"/>
    <row r="531" ht="25.5" customHeight="1" x14ac:dyDescent="0.7"/>
    <row r="532" ht="25.5" customHeight="1" x14ac:dyDescent="0.7"/>
    <row r="533" ht="25.5" customHeight="1" x14ac:dyDescent="0.7"/>
    <row r="534" ht="25.5" customHeight="1" x14ac:dyDescent="0.7"/>
    <row r="535" ht="25.5" customHeight="1" x14ac:dyDescent="0.7"/>
    <row r="536" ht="25.5" customHeight="1" x14ac:dyDescent="0.7"/>
    <row r="537" ht="25.5" customHeight="1" x14ac:dyDescent="0.7"/>
    <row r="538" ht="25.5" customHeight="1" x14ac:dyDescent="0.7"/>
    <row r="539" ht="25.5" customHeight="1" x14ac:dyDescent="0.7"/>
    <row r="540" ht="25.5" customHeight="1" x14ac:dyDescent="0.7"/>
    <row r="541" ht="25.5" customHeight="1" x14ac:dyDescent="0.7"/>
    <row r="542" ht="25.5" customHeight="1" x14ac:dyDescent="0.7"/>
    <row r="543" ht="25.5" customHeight="1" x14ac:dyDescent="0.7"/>
    <row r="544" ht="25.5" customHeight="1" x14ac:dyDescent="0.7"/>
    <row r="545" ht="25.5" customHeight="1" x14ac:dyDescent="0.7"/>
    <row r="546" ht="25.5" customHeight="1" x14ac:dyDescent="0.7"/>
    <row r="547" ht="25.5" customHeight="1" x14ac:dyDescent="0.7"/>
    <row r="548" ht="25.5" customHeight="1" x14ac:dyDescent="0.7"/>
    <row r="549" ht="25.5" customHeight="1" x14ac:dyDescent="0.7"/>
    <row r="550" ht="25.5" customHeight="1" x14ac:dyDescent="0.7"/>
    <row r="551" ht="25.5" customHeight="1" x14ac:dyDescent="0.7"/>
    <row r="552" ht="25.5" customHeight="1" x14ac:dyDescent="0.7"/>
    <row r="553" ht="25.5" customHeight="1" x14ac:dyDescent="0.7"/>
    <row r="554" ht="25.5" customHeight="1" x14ac:dyDescent="0.7"/>
    <row r="555" ht="25.5" customHeight="1" x14ac:dyDescent="0.7"/>
    <row r="556" ht="25.5" customHeight="1" x14ac:dyDescent="0.7"/>
    <row r="557" ht="25.5" customHeight="1" x14ac:dyDescent="0.7"/>
    <row r="558" ht="25.5" customHeight="1" x14ac:dyDescent="0.7"/>
    <row r="559" ht="25.5" customHeight="1" x14ac:dyDescent="0.7"/>
    <row r="560" ht="25.5" customHeight="1" x14ac:dyDescent="0.7"/>
    <row r="561" ht="25.5" customHeight="1" x14ac:dyDescent="0.7"/>
    <row r="562" ht="25.5" customHeight="1" x14ac:dyDescent="0.7"/>
    <row r="563" ht="25.5" customHeight="1" x14ac:dyDescent="0.7"/>
    <row r="564" ht="25.5" customHeight="1" x14ac:dyDescent="0.7"/>
    <row r="565" ht="25.5" customHeight="1" x14ac:dyDescent="0.7"/>
    <row r="566" ht="25.5" customHeight="1" x14ac:dyDescent="0.7"/>
    <row r="567" ht="25.5" customHeight="1" x14ac:dyDescent="0.7"/>
    <row r="568" ht="25.5" customHeight="1" x14ac:dyDescent="0.7"/>
    <row r="569" ht="25.5" customHeight="1" x14ac:dyDescent="0.7"/>
    <row r="570" ht="25.5" customHeight="1" x14ac:dyDescent="0.7"/>
    <row r="571" ht="25.5" customHeight="1" x14ac:dyDescent="0.7"/>
    <row r="572" ht="25.5" customHeight="1" x14ac:dyDescent="0.7"/>
    <row r="573" ht="25.5" customHeight="1" x14ac:dyDescent="0.7"/>
    <row r="574" ht="25.5" customHeight="1" x14ac:dyDescent="0.7"/>
    <row r="575" ht="25.5" customHeight="1" x14ac:dyDescent="0.7"/>
    <row r="576" ht="25.5" customHeight="1" x14ac:dyDescent="0.7"/>
    <row r="577" ht="25.5" customHeight="1" x14ac:dyDescent="0.7"/>
    <row r="578" ht="25.5" customHeight="1" x14ac:dyDescent="0.7"/>
    <row r="579" ht="25.5" customHeight="1" x14ac:dyDescent="0.7"/>
    <row r="580" ht="25.5" customHeight="1" x14ac:dyDescent="0.7"/>
    <row r="581" ht="25.5" customHeight="1" x14ac:dyDescent="0.7"/>
    <row r="582" ht="25.5" customHeight="1" x14ac:dyDescent="0.7"/>
    <row r="583" ht="25.5" customHeight="1" x14ac:dyDescent="0.7"/>
    <row r="584" ht="25.5" customHeight="1" x14ac:dyDescent="0.7"/>
    <row r="585" ht="25.5" customHeight="1" x14ac:dyDescent="0.7"/>
    <row r="586" ht="25.5" customHeight="1" x14ac:dyDescent="0.7"/>
    <row r="587" ht="25.5" customHeight="1" x14ac:dyDescent="0.7"/>
    <row r="588" ht="25.5" customHeight="1" x14ac:dyDescent="0.7"/>
    <row r="589" ht="25.5" customHeight="1" x14ac:dyDescent="0.7"/>
    <row r="590" ht="25.5" customHeight="1" x14ac:dyDescent="0.7"/>
    <row r="591" ht="25.5" customHeight="1" x14ac:dyDescent="0.7"/>
    <row r="592" ht="25.5" customHeight="1" x14ac:dyDescent="0.7"/>
    <row r="593" ht="25.5" customHeight="1" x14ac:dyDescent="0.7"/>
    <row r="594" ht="25.5" customHeight="1" x14ac:dyDescent="0.7"/>
    <row r="595" ht="25.5" customHeight="1" x14ac:dyDescent="0.7"/>
    <row r="596" ht="25.5" customHeight="1" x14ac:dyDescent="0.7"/>
    <row r="597" ht="25.5" customHeight="1" x14ac:dyDescent="0.7"/>
    <row r="598" ht="25.5" customHeight="1" x14ac:dyDescent="0.7"/>
    <row r="599" ht="25.5" customHeight="1" x14ac:dyDescent="0.7"/>
    <row r="600" ht="25.5" customHeight="1" x14ac:dyDescent="0.7"/>
    <row r="601" ht="25.5" customHeight="1" x14ac:dyDescent="0.7"/>
    <row r="602" ht="25.5" customHeight="1" x14ac:dyDescent="0.7"/>
    <row r="603" ht="25.5" customHeight="1" x14ac:dyDescent="0.7"/>
    <row r="604" ht="25.5" customHeight="1" x14ac:dyDescent="0.7"/>
    <row r="605" ht="25.5" customHeight="1" x14ac:dyDescent="0.7"/>
    <row r="606" ht="25.5" customHeight="1" x14ac:dyDescent="0.7"/>
    <row r="607" ht="25.5" customHeight="1" x14ac:dyDescent="0.7"/>
    <row r="608" ht="25.5" customHeight="1" x14ac:dyDescent="0.7"/>
    <row r="609" ht="25.5" customHeight="1" x14ac:dyDescent="0.7"/>
    <row r="610" ht="25.5" customHeight="1" x14ac:dyDescent="0.7"/>
    <row r="611" ht="25.5" customHeight="1" x14ac:dyDescent="0.7"/>
    <row r="612" ht="25.5" customHeight="1" x14ac:dyDescent="0.7"/>
    <row r="613" ht="25.5" customHeight="1" x14ac:dyDescent="0.7"/>
    <row r="614" ht="25.5" customHeight="1" x14ac:dyDescent="0.7"/>
    <row r="615" ht="25.5" customHeight="1" x14ac:dyDescent="0.7"/>
    <row r="616" ht="25.5" customHeight="1" x14ac:dyDescent="0.7"/>
    <row r="617" ht="25.5" customHeight="1" x14ac:dyDescent="0.7"/>
    <row r="618" ht="25.5" customHeight="1" x14ac:dyDescent="0.7"/>
    <row r="619" ht="25.5" customHeight="1" x14ac:dyDescent="0.7"/>
    <row r="620" ht="25.5" customHeight="1" x14ac:dyDescent="0.7"/>
    <row r="621" ht="25.5" customHeight="1" x14ac:dyDescent="0.7"/>
    <row r="622" ht="25.5" customHeight="1" x14ac:dyDescent="0.7"/>
    <row r="623" ht="25.5" customHeight="1" x14ac:dyDescent="0.7"/>
    <row r="624" ht="25.5" customHeight="1" x14ac:dyDescent="0.7"/>
    <row r="625" ht="25.5" customHeight="1" x14ac:dyDescent="0.7"/>
    <row r="626" ht="25.5" customHeight="1" x14ac:dyDescent="0.7"/>
    <row r="627" ht="25.5" customHeight="1" x14ac:dyDescent="0.7"/>
    <row r="628" ht="25.5" customHeight="1" x14ac:dyDescent="0.7"/>
    <row r="629" ht="25.5" customHeight="1" x14ac:dyDescent="0.7"/>
    <row r="630" ht="25.5" customHeight="1" x14ac:dyDescent="0.7"/>
    <row r="631" ht="25.5" customHeight="1" x14ac:dyDescent="0.7"/>
    <row r="632" ht="25.5" customHeight="1" x14ac:dyDescent="0.7"/>
    <row r="633" ht="25.5" customHeight="1" x14ac:dyDescent="0.7"/>
    <row r="634" ht="25.5" customHeight="1" x14ac:dyDescent="0.7"/>
    <row r="635" ht="25.5" customHeight="1" x14ac:dyDescent="0.7"/>
    <row r="636" ht="25.5" customHeight="1" x14ac:dyDescent="0.7"/>
    <row r="637" ht="25.5" customHeight="1" x14ac:dyDescent="0.7"/>
    <row r="638" ht="25.5" customHeight="1" x14ac:dyDescent="0.7"/>
    <row r="639" ht="25.5" customHeight="1" x14ac:dyDescent="0.7"/>
    <row r="640" ht="25.5" customHeight="1" x14ac:dyDescent="0.7"/>
    <row r="641" ht="25.5" customHeight="1" x14ac:dyDescent="0.7"/>
    <row r="642" ht="25.5" customHeight="1" x14ac:dyDescent="0.7"/>
    <row r="643" ht="25.5" customHeight="1" x14ac:dyDescent="0.7"/>
    <row r="644" ht="25.5" customHeight="1" x14ac:dyDescent="0.7"/>
    <row r="645" ht="25.5" customHeight="1" x14ac:dyDescent="0.7"/>
    <row r="646" ht="25.5" customHeight="1" x14ac:dyDescent="0.7"/>
    <row r="647" ht="25.5" customHeight="1" x14ac:dyDescent="0.7"/>
    <row r="648" ht="25.5" customHeight="1" x14ac:dyDescent="0.7"/>
    <row r="649" ht="25.5" customHeight="1" x14ac:dyDescent="0.7"/>
    <row r="650" ht="25.5" customHeight="1" x14ac:dyDescent="0.7"/>
    <row r="651" ht="25.5" customHeight="1" x14ac:dyDescent="0.7"/>
    <row r="652" ht="25.5" customHeight="1" x14ac:dyDescent="0.7"/>
    <row r="653" ht="25.5" customHeight="1" x14ac:dyDescent="0.7"/>
    <row r="654" ht="25.5" customHeight="1" x14ac:dyDescent="0.7"/>
    <row r="655" ht="25.5" customHeight="1" x14ac:dyDescent="0.7"/>
    <row r="656" ht="25.5" customHeight="1" x14ac:dyDescent="0.7"/>
    <row r="657" ht="25.5" customHeight="1" x14ac:dyDescent="0.7"/>
    <row r="658" ht="25.5" customHeight="1" x14ac:dyDescent="0.7"/>
    <row r="659" ht="25.5" customHeight="1" x14ac:dyDescent="0.7"/>
    <row r="660" ht="25.5" customHeight="1" x14ac:dyDescent="0.7"/>
    <row r="661" ht="25.5" customHeight="1" x14ac:dyDescent="0.7"/>
    <row r="662" ht="25.5" customHeight="1" x14ac:dyDescent="0.7"/>
    <row r="663" ht="25.5" customHeight="1" x14ac:dyDescent="0.7"/>
    <row r="664" ht="25.5" customHeight="1" x14ac:dyDescent="0.7"/>
    <row r="665" ht="25.5" customHeight="1" x14ac:dyDescent="0.7"/>
    <row r="666" ht="25.5" customHeight="1" x14ac:dyDescent="0.7"/>
    <row r="667" ht="25.5" customHeight="1" x14ac:dyDescent="0.7"/>
    <row r="668" ht="25.5" customHeight="1" x14ac:dyDescent="0.7"/>
    <row r="669" ht="25.5" customHeight="1" x14ac:dyDescent="0.7"/>
    <row r="670" ht="25.5" customHeight="1" x14ac:dyDescent="0.7"/>
    <row r="671" ht="25.5" customHeight="1" x14ac:dyDescent="0.7"/>
    <row r="672" ht="25.5" customHeight="1" x14ac:dyDescent="0.7"/>
    <row r="673" ht="25.5" customHeight="1" x14ac:dyDescent="0.7"/>
    <row r="674" ht="25.5" customHeight="1" x14ac:dyDescent="0.7"/>
    <row r="675" ht="25.5" customHeight="1" x14ac:dyDescent="0.7"/>
    <row r="676" ht="25.5" customHeight="1" x14ac:dyDescent="0.7"/>
    <row r="677" ht="25.5" customHeight="1" x14ac:dyDescent="0.7"/>
    <row r="678" ht="25.5" customHeight="1" x14ac:dyDescent="0.7"/>
    <row r="679" ht="25.5" customHeight="1" x14ac:dyDescent="0.7"/>
    <row r="680" ht="25.5" customHeight="1" x14ac:dyDescent="0.7"/>
    <row r="681" ht="25.5" customHeight="1" x14ac:dyDescent="0.7"/>
    <row r="682" ht="25.5" customHeight="1" x14ac:dyDescent="0.7"/>
    <row r="683" ht="25.5" customHeight="1" x14ac:dyDescent="0.7"/>
    <row r="684" ht="25.5" customHeight="1" x14ac:dyDescent="0.7"/>
    <row r="685" ht="25.5" customHeight="1" x14ac:dyDescent="0.7"/>
    <row r="686" ht="25.5" customHeight="1" x14ac:dyDescent="0.7"/>
    <row r="687" ht="25.5" customHeight="1" x14ac:dyDescent="0.7"/>
    <row r="688" ht="25.5" customHeight="1" x14ac:dyDescent="0.7"/>
    <row r="689" ht="25.5" customHeight="1" x14ac:dyDescent="0.7"/>
    <row r="690" ht="25.5" customHeight="1" x14ac:dyDescent="0.7"/>
    <row r="691" ht="25.5" customHeight="1" x14ac:dyDescent="0.7"/>
    <row r="692" ht="25.5" customHeight="1" x14ac:dyDescent="0.7"/>
    <row r="693" ht="25.5" customHeight="1" x14ac:dyDescent="0.7"/>
    <row r="694" ht="25.5" customHeight="1" x14ac:dyDescent="0.7"/>
    <row r="695" ht="25.5" customHeight="1" x14ac:dyDescent="0.7"/>
    <row r="696" ht="25.5" customHeight="1" x14ac:dyDescent="0.7"/>
    <row r="697" ht="25.5" customHeight="1" x14ac:dyDescent="0.7"/>
    <row r="698" ht="25.5" customHeight="1" x14ac:dyDescent="0.7"/>
    <row r="699" ht="25.5" customHeight="1" x14ac:dyDescent="0.7"/>
    <row r="700" ht="25.5" customHeight="1" x14ac:dyDescent="0.7"/>
    <row r="701" ht="25.5" customHeight="1" x14ac:dyDescent="0.7"/>
    <row r="702" ht="25.5" customHeight="1" x14ac:dyDescent="0.7"/>
    <row r="703" ht="25.5" customHeight="1" x14ac:dyDescent="0.7"/>
    <row r="704" ht="25.5" customHeight="1" x14ac:dyDescent="0.7"/>
    <row r="705" ht="25.5" customHeight="1" x14ac:dyDescent="0.7"/>
    <row r="706" ht="25.5" customHeight="1" x14ac:dyDescent="0.7"/>
    <row r="707" ht="25.5" customHeight="1" x14ac:dyDescent="0.7"/>
    <row r="708" ht="25.5" customHeight="1" x14ac:dyDescent="0.7"/>
    <row r="709" ht="25.5" customHeight="1" x14ac:dyDescent="0.7"/>
    <row r="710" ht="25.5" customHeight="1" x14ac:dyDescent="0.7"/>
    <row r="711" ht="25.5" customHeight="1" x14ac:dyDescent="0.7"/>
    <row r="712" ht="25.5" customHeight="1" x14ac:dyDescent="0.7"/>
    <row r="713" ht="25.5" customHeight="1" x14ac:dyDescent="0.7"/>
    <row r="714" ht="25.5" customHeight="1" x14ac:dyDescent="0.7"/>
    <row r="715" ht="25.5" customHeight="1" x14ac:dyDescent="0.7"/>
    <row r="716" ht="25.5" customHeight="1" x14ac:dyDescent="0.7"/>
    <row r="717" ht="25.5" customHeight="1" x14ac:dyDescent="0.7"/>
    <row r="718" ht="25.5" customHeight="1" x14ac:dyDescent="0.7"/>
    <row r="719" ht="25.5" customHeight="1" x14ac:dyDescent="0.7"/>
    <row r="720" ht="25.5" customHeight="1" x14ac:dyDescent="0.7"/>
    <row r="721" ht="25.5" customHeight="1" x14ac:dyDescent="0.7"/>
    <row r="722" ht="25.5" customHeight="1" x14ac:dyDescent="0.7"/>
    <row r="723" ht="25.5" customHeight="1" x14ac:dyDescent="0.7"/>
    <row r="724" ht="25.5" customHeight="1" x14ac:dyDescent="0.7"/>
    <row r="725" ht="25.5" customHeight="1" x14ac:dyDescent="0.7"/>
    <row r="726" ht="25.5" customHeight="1" x14ac:dyDescent="0.7"/>
    <row r="727" ht="25.5" customHeight="1" x14ac:dyDescent="0.7"/>
    <row r="728" ht="25.5" customHeight="1" x14ac:dyDescent="0.7"/>
    <row r="729" ht="25.5" customHeight="1" x14ac:dyDescent="0.7"/>
    <row r="730" ht="25.5" customHeight="1" x14ac:dyDescent="0.7"/>
    <row r="731" ht="25.5" customHeight="1" x14ac:dyDescent="0.7"/>
    <row r="732" ht="25.5" customHeight="1" x14ac:dyDescent="0.7"/>
    <row r="733" ht="25.5" customHeight="1" x14ac:dyDescent="0.7"/>
    <row r="734" ht="25.5" customHeight="1" x14ac:dyDescent="0.7"/>
    <row r="735" ht="25.5" customHeight="1" x14ac:dyDescent="0.7"/>
    <row r="736" ht="25.5" customHeight="1" x14ac:dyDescent="0.7"/>
    <row r="737" ht="25.5" customHeight="1" x14ac:dyDescent="0.7"/>
    <row r="738" ht="25.5" customHeight="1" x14ac:dyDescent="0.7"/>
    <row r="739" ht="25.5" customHeight="1" x14ac:dyDescent="0.7"/>
    <row r="740" ht="25.5" customHeight="1" x14ac:dyDescent="0.7"/>
    <row r="741" ht="25.5" customHeight="1" x14ac:dyDescent="0.7"/>
    <row r="742" ht="25.5" customHeight="1" x14ac:dyDescent="0.7"/>
    <row r="743" ht="25.5" customHeight="1" x14ac:dyDescent="0.7"/>
    <row r="744" ht="25.5" customHeight="1" x14ac:dyDescent="0.7"/>
    <row r="745" ht="25.5" customHeight="1" x14ac:dyDescent="0.7"/>
    <row r="746" ht="25.5" customHeight="1" x14ac:dyDescent="0.7"/>
    <row r="747" ht="25.5" customHeight="1" x14ac:dyDescent="0.7"/>
    <row r="748" ht="25.5" customHeight="1" x14ac:dyDescent="0.7"/>
    <row r="749" ht="25.5" customHeight="1" x14ac:dyDescent="0.7"/>
    <row r="750" ht="25.5" customHeight="1" x14ac:dyDescent="0.7"/>
    <row r="751" ht="25.5" customHeight="1" x14ac:dyDescent="0.7"/>
    <row r="752" ht="25.5" customHeight="1" x14ac:dyDescent="0.7"/>
    <row r="753" ht="25.5" customHeight="1" x14ac:dyDescent="0.7"/>
    <row r="754" ht="25.5" customHeight="1" x14ac:dyDescent="0.7"/>
    <row r="755" ht="25.5" customHeight="1" x14ac:dyDescent="0.7"/>
    <row r="756" ht="25.5" customHeight="1" x14ac:dyDescent="0.7"/>
    <row r="757" ht="25.5" customHeight="1" x14ac:dyDescent="0.7"/>
    <row r="758" ht="25.5" customHeight="1" x14ac:dyDescent="0.7"/>
    <row r="759" ht="25.5" customHeight="1" x14ac:dyDescent="0.7"/>
    <row r="760" ht="25.5" customHeight="1" x14ac:dyDescent="0.7"/>
    <row r="761" ht="25.5" customHeight="1" x14ac:dyDescent="0.7"/>
    <row r="762" ht="25.5" customHeight="1" x14ac:dyDescent="0.7"/>
    <row r="763" ht="25.5" customHeight="1" x14ac:dyDescent="0.7"/>
    <row r="764" ht="25.5" customHeight="1" x14ac:dyDescent="0.7"/>
    <row r="765" ht="25.5" customHeight="1" x14ac:dyDescent="0.7"/>
    <row r="766" ht="25.5" customHeight="1" x14ac:dyDescent="0.7"/>
    <row r="767" ht="25.5" customHeight="1" x14ac:dyDescent="0.7"/>
    <row r="768" ht="25.5" customHeight="1" x14ac:dyDescent="0.7"/>
    <row r="769" ht="25.5" customHeight="1" x14ac:dyDescent="0.7"/>
    <row r="770" ht="25.5" customHeight="1" x14ac:dyDescent="0.7"/>
    <row r="771" ht="25.5" customHeight="1" x14ac:dyDescent="0.7"/>
    <row r="772" ht="25.5" customHeight="1" x14ac:dyDescent="0.7"/>
    <row r="773" ht="25.5" customHeight="1" x14ac:dyDescent="0.7"/>
    <row r="774" ht="25.5" customHeight="1" x14ac:dyDescent="0.7"/>
    <row r="775" ht="25.5" customHeight="1" x14ac:dyDescent="0.7"/>
    <row r="776" ht="25.5" customHeight="1" x14ac:dyDescent="0.7"/>
    <row r="777" ht="25.5" customHeight="1" x14ac:dyDescent="0.7"/>
    <row r="778" ht="25.5" customHeight="1" x14ac:dyDescent="0.7"/>
    <row r="779" ht="25.5" customHeight="1" x14ac:dyDescent="0.7"/>
    <row r="780" ht="25.5" customHeight="1" x14ac:dyDescent="0.7"/>
    <row r="781" ht="25.5" customHeight="1" x14ac:dyDescent="0.7"/>
    <row r="782" ht="25.5" customHeight="1" x14ac:dyDescent="0.7"/>
    <row r="783" ht="25.5" customHeight="1" x14ac:dyDescent="0.7"/>
    <row r="784" ht="25.5" customHeight="1" x14ac:dyDescent="0.7"/>
    <row r="785" ht="25.5" customHeight="1" x14ac:dyDescent="0.7"/>
    <row r="786" ht="25.5" customHeight="1" x14ac:dyDescent="0.7"/>
    <row r="787" ht="25.5" customHeight="1" x14ac:dyDescent="0.7"/>
    <row r="788" ht="25.5" customHeight="1" x14ac:dyDescent="0.7"/>
    <row r="789" ht="25.5" customHeight="1" x14ac:dyDescent="0.7"/>
    <row r="790" ht="25.5" customHeight="1" x14ac:dyDescent="0.7"/>
    <row r="791" ht="25.5" customHeight="1" x14ac:dyDescent="0.7"/>
    <row r="792" ht="25.5" customHeight="1" x14ac:dyDescent="0.7"/>
    <row r="793" ht="25.5" customHeight="1" x14ac:dyDescent="0.7"/>
    <row r="794" ht="25.5" customHeight="1" x14ac:dyDescent="0.7"/>
    <row r="795" ht="25.5" customHeight="1" x14ac:dyDescent="0.7"/>
    <row r="796" ht="25.5" customHeight="1" x14ac:dyDescent="0.7"/>
    <row r="797" ht="25.5" customHeight="1" x14ac:dyDescent="0.7"/>
    <row r="798" ht="25.5" customHeight="1" x14ac:dyDescent="0.7"/>
    <row r="799" ht="25.5" customHeight="1" x14ac:dyDescent="0.7"/>
    <row r="800" ht="25.5" customHeight="1" x14ac:dyDescent="0.7"/>
    <row r="801" ht="25.5" customHeight="1" x14ac:dyDescent="0.7"/>
    <row r="802" ht="25.5" customHeight="1" x14ac:dyDescent="0.7"/>
    <row r="803" ht="25.5" customHeight="1" x14ac:dyDescent="0.7"/>
    <row r="804" ht="25.5" customHeight="1" x14ac:dyDescent="0.7"/>
    <row r="805" ht="25.5" customHeight="1" x14ac:dyDescent="0.7"/>
    <row r="806" ht="25.5" customHeight="1" x14ac:dyDescent="0.7"/>
    <row r="807" ht="25.5" customHeight="1" x14ac:dyDescent="0.7"/>
    <row r="808" ht="25.5" customHeight="1" x14ac:dyDescent="0.7"/>
    <row r="809" ht="25.5" customHeight="1" x14ac:dyDescent="0.7"/>
    <row r="810" ht="25.5" customHeight="1" x14ac:dyDescent="0.7"/>
    <row r="811" ht="25.5" customHeight="1" x14ac:dyDescent="0.7"/>
    <row r="812" ht="25.5" customHeight="1" x14ac:dyDescent="0.7"/>
    <row r="813" ht="25.5" customHeight="1" x14ac:dyDescent="0.7"/>
    <row r="814" ht="25.5" customHeight="1" x14ac:dyDescent="0.7"/>
    <row r="815" ht="25.5" customHeight="1" x14ac:dyDescent="0.7"/>
    <row r="816" ht="25.5" customHeight="1" x14ac:dyDescent="0.7"/>
    <row r="817" ht="25.5" customHeight="1" x14ac:dyDescent="0.7"/>
    <row r="818" ht="25.5" customHeight="1" x14ac:dyDescent="0.7"/>
    <row r="819" ht="25.5" customHeight="1" x14ac:dyDescent="0.7"/>
    <row r="820" ht="25.5" customHeight="1" x14ac:dyDescent="0.7"/>
    <row r="821" ht="25.5" customHeight="1" x14ac:dyDescent="0.7"/>
    <row r="822" ht="25.5" customHeight="1" x14ac:dyDescent="0.7"/>
    <row r="823" ht="25.5" customHeight="1" x14ac:dyDescent="0.7"/>
    <row r="824" ht="25.5" customHeight="1" x14ac:dyDescent="0.7"/>
    <row r="825" ht="25.5" customHeight="1" x14ac:dyDescent="0.7"/>
    <row r="826" ht="25.5" customHeight="1" x14ac:dyDescent="0.7"/>
    <row r="827" ht="25.5" customHeight="1" x14ac:dyDescent="0.7"/>
    <row r="828" ht="25.5" customHeight="1" x14ac:dyDescent="0.7"/>
    <row r="829" ht="25.5" customHeight="1" x14ac:dyDescent="0.7"/>
    <row r="830" ht="25.5" customHeight="1" x14ac:dyDescent="0.7"/>
    <row r="831" ht="25.5" customHeight="1" x14ac:dyDescent="0.7"/>
    <row r="832" ht="25.5" customHeight="1" x14ac:dyDescent="0.7"/>
    <row r="833" ht="25.5" customHeight="1" x14ac:dyDescent="0.7"/>
    <row r="834" ht="25.5" customHeight="1" x14ac:dyDescent="0.7"/>
    <row r="835" ht="25.5" customHeight="1" x14ac:dyDescent="0.7"/>
    <row r="836" ht="25.5" customHeight="1" x14ac:dyDescent="0.7"/>
    <row r="837" ht="25.5" customHeight="1" x14ac:dyDescent="0.7"/>
    <row r="838" ht="25.5" customHeight="1" x14ac:dyDescent="0.7"/>
    <row r="839" ht="25.5" customHeight="1" x14ac:dyDescent="0.7"/>
    <row r="840" ht="25.5" customHeight="1" x14ac:dyDescent="0.7"/>
    <row r="841" ht="25.5" customHeight="1" x14ac:dyDescent="0.7"/>
    <row r="842" ht="25.5" customHeight="1" x14ac:dyDescent="0.7"/>
    <row r="843" ht="25.5" customHeight="1" x14ac:dyDescent="0.7"/>
    <row r="844" ht="25.5" customHeight="1" x14ac:dyDescent="0.7"/>
    <row r="845" ht="25.5" customHeight="1" x14ac:dyDescent="0.7"/>
    <row r="846" ht="25.5" customHeight="1" x14ac:dyDescent="0.7"/>
    <row r="847" ht="25.5" customHeight="1" x14ac:dyDescent="0.7"/>
    <row r="848" ht="25.5" customHeight="1" x14ac:dyDescent="0.7"/>
    <row r="849" ht="25.5" customHeight="1" x14ac:dyDescent="0.7"/>
    <row r="850" ht="25.5" customHeight="1" x14ac:dyDescent="0.7"/>
    <row r="851" ht="25.5" customHeight="1" x14ac:dyDescent="0.7"/>
    <row r="852" ht="25.5" customHeight="1" x14ac:dyDescent="0.7"/>
    <row r="853" ht="25.5" customHeight="1" x14ac:dyDescent="0.7"/>
    <row r="854" ht="25.5" customHeight="1" x14ac:dyDescent="0.7"/>
    <row r="855" ht="25.5" customHeight="1" x14ac:dyDescent="0.7"/>
    <row r="856" ht="25.5" customHeight="1" x14ac:dyDescent="0.7"/>
    <row r="857" ht="25.5" customHeight="1" x14ac:dyDescent="0.7"/>
    <row r="858" ht="25.5" customHeight="1" x14ac:dyDescent="0.7"/>
    <row r="859" ht="25.5" customHeight="1" x14ac:dyDescent="0.7"/>
    <row r="860" ht="25.5" customHeight="1" x14ac:dyDescent="0.7"/>
    <row r="861" ht="25.5" customHeight="1" x14ac:dyDescent="0.7"/>
    <row r="862" ht="25.5" customHeight="1" x14ac:dyDescent="0.7"/>
    <row r="863" ht="25.5" customHeight="1" x14ac:dyDescent="0.7"/>
    <row r="864" ht="25.5" customHeight="1" x14ac:dyDescent="0.7"/>
    <row r="865" ht="25.5" customHeight="1" x14ac:dyDescent="0.7"/>
    <row r="866" ht="25.5" customHeight="1" x14ac:dyDescent="0.7"/>
    <row r="867" ht="25.5" customHeight="1" x14ac:dyDescent="0.7"/>
    <row r="868" ht="25.5" customHeight="1" x14ac:dyDescent="0.7"/>
    <row r="869" ht="25.5" customHeight="1" x14ac:dyDescent="0.7"/>
    <row r="870" ht="25.5" customHeight="1" x14ac:dyDescent="0.7"/>
    <row r="871" ht="25.5" customHeight="1" x14ac:dyDescent="0.7"/>
    <row r="872" ht="25.5" customHeight="1" x14ac:dyDescent="0.7"/>
    <row r="873" ht="25.5" customHeight="1" x14ac:dyDescent="0.7"/>
    <row r="874" ht="25.5" customHeight="1" x14ac:dyDescent="0.7"/>
    <row r="875" ht="25.5" customHeight="1" x14ac:dyDescent="0.7"/>
    <row r="876" ht="25.5" customHeight="1" x14ac:dyDescent="0.7"/>
    <row r="877" ht="25.5" customHeight="1" x14ac:dyDescent="0.7"/>
    <row r="878" ht="25.5" customHeight="1" x14ac:dyDescent="0.7"/>
    <row r="879" ht="25.5" customHeight="1" x14ac:dyDescent="0.7"/>
    <row r="880" ht="25.5" customHeight="1" x14ac:dyDescent="0.7"/>
    <row r="881" ht="25.5" customHeight="1" x14ac:dyDescent="0.7"/>
    <row r="882" ht="25.5" customHeight="1" x14ac:dyDescent="0.7"/>
    <row r="883" ht="25.5" customHeight="1" x14ac:dyDescent="0.7"/>
    <row r="884" ht="25.5" customHeight="1" x14ac:dyDescent="0.7"/>
    <row r="885" ht="25.5" customHeight="1" x14ac:dyDescent="0.7"/>
    <row r="886" ht="25.5" customHeight="1" x14ac:dyDescent="0.7"/>
    <row r="887" ht="25.5" customHeight="1" x14ac:dyDescent="0.7"/>
    <row r="888" ht="25.5" customHeight="1" x14ac:dyDescent="0.7"/>
    <row r="889" ht="25.5" customHeight="1" x14ac:dyDescent="0.7"/>
    <row r="890" ht="25.5" customHeight="1" x14ac:dyDescent="0.7"/>
    <row r="891" ht="25.5" customHeight="1" x14ac:dyDescent="0.7"/>
    <row r="892" ht="25.5" customHeight="1" x14ac:dyDescent="0.7"/>
    <row r="893" ht="25.5" customHeight="1" x14ac:dyDescent="0.7"/>
    <row r="894" ht="25.5" customHeight="1" x14ac:dyDescent="0.7"/>
    <row r="895" ht="25.5" customHeight="1" x14ac:dyDescent="0.7"/>
    <row r="896" ht="25.5" customHeight="1" x14ac:dyDescent="0.7"/>
    <row r="897" ht="25.5" customHeight="1" x14ac:dyDescent="0.7"/>
    <row r="898" ht="25.5" customHeight="1" x14ac:dyDescent="0.7"/>
    <row r="899" ht="25.5" customHeight="1" x14ac:dyDescent="0.7"/>
    <row r="900" ht="25.5" customHeight="1" x14ac:dyDescent="0.7"/>
    <row r="901" ht="25.5" customHeight="1" x14ac:dyDescent="0.7"/>
    <row r="902" ht="25.5" customHeight="1" x14ac:dyDescent="0.7"/>
    <row r="903" ht="25.5" customHeight="1" x14ac:dyDescent="0.7"/>
    <row r="904" ht="25.5" customHeight="1" x14ac:dyDescent="0.7"/>
    <row r="905" ht="25.5" customHeight="1" x14ac:dyDescent="0.7"/>
    <row r="906" ht="25.5" customHeight="1" x14ac:dyDescent="0.7"/>
    <row r="907" ht="25.5" customHeight="1" x14ac:dyDescent="0.7"/>
    <row r="908" ht="25.5" customHeight="1" x14ac:dyDescent="0.7"/>
    <row r="909" ht="25.5" customHeight="1" x14ac:dyDescent="0.7"/>
    <row r="910" ht="25.5" customHeight="1" x14ac:dyDescent="0.7"/>
    <row r="911" ht="25.5" customHeight="1" x14ac:dyDescent="0.7"/>
    <row r="912" ht="25.5" customHeight="1" x14ac:dyDescent="0.7"/>
    <row r="913" ht="25.5" customHeight="1" x14ac:dyDescent="0.7"/>
    <row r="914" ht="25.5" customHeight="1" x14ac:dyDescent="0.7"/>
    <row r="915" ht="25.5" customHeight="1" x14ac:dyDescent="0.7"/>
    <row r="916" ht="25.5" customHeight="1" x14ac:dyDescent="0.7"/>
    <row r="917" ht="25.5" customHeight="1" x14ac:dyDescent="0.7"/>
    <row r="918" ht="25.5" customHeight="1" x14ac:dyDescent="0.7"/>
    <row r="919" ht="25.5" customHeight="1" x14ac:dyDescent="0.7"/>
    <row r="920" ht="25.5" customHeight="1" x14ac:dyDescent="0.7"/>
    <row r="921" ht="25.5" customHeight="1" x14ac:dyDescent="0.7"/>
    <row r="922" ht="25.5" customHeight="1" x14ac:dyDescent="0.7"/>
    <row r="923" ht="25.5" customHeight="1" x14ac:dyDescent="0.7"/>
    <row r="924" ht="25.5" customHeight="1" x14ac:dyDescent="0.7"/>
    <row r="925" ht="25.5" customHeight="1" x14ac:dyDescent="0.7"/>
    <row r="926" ht="25.5" customHeight="1" x14ac:dyDescent="0.7"/>
    <row r="927" ht="25.5" customHeight="1" x14ac:dyDescent="0.7"/>
    <row r="928" ht="25.5" customHeight="1" x14ac:dyDescent="0.7"/>
    <row r="929" ht="25.5" customHeight="1" x14ac:dyDescent="0.7"/>
    <row r="930" ht="25.5" customHeight="1" x14ac:dyDescent="0.7"/>
    <row r="931" ht="25.5" customHeight="1" x14ac:dyDescent="0.7"/>
    <row r="932" ht="25.5" customHeight="1" x14ac:dyDescent="0.7"/>
    <row r="933" ht="25.5" customHeight="1" x14ac:dyDescent="0.7"/>
    <row r="934" ht="25.5" customHeight="1" x14ac:dyDescent="0.7"/>
    <row r="935" ht="25.5" customHeight="1" x14ac:dyDescent="0.7"/>
    <row r="936" ht="25.5" customHeight="1" x14ac:dyDescent="0.7"/>
    <row r="937" ht="25.5" customHeight="1" x14ac:dyDescent="0.7"/>
    <row r="938" ht="25.5" customHeight="1" x14ac:dyDescent="0.7"/>
    <row r="939" ht="25.5" customHeight="1" x14ac:dyDescent="0.7"/>
    <row r="940" ht="25.5" customHeight="1" x14ac:dyDescent="0.7"/>
    <row r="941" ht="25.5" customHeight="1" x14ac:dyDescent="0.7"/>
    <row r="942" ht="25.5" customHeight="1" x14ac:dyDescent="0.7"/>
    <row r="943" ht="25.5" customHeight="1" x14ac:dyDescent="0.7"/>
    <row r="944" ht="25.5" customHeight="1" x14ac:dyDescent="0.7"/>
    <row r="945" ht="25.5" customHeight="1" x14ac:dyDescent="0.7"/>
    <row r="946" ht="25.5" customHeight="1" x14ac:dyDescent="0.7"/>
    <row r="947" ht="25.5" customHeight="1" x14ac:dyDescent="0.7"/>
    <row r="948" ht="25.5" customHeight="1" x14ac:dyDescent="0.7"/>
    <row r="949" ht="25.5" customHeight="1" x14ac:dyDescent="0.7"/>
    <row r="950" ht="25.5" customHeight="1" x14ac:dyDescent="0.7"/>
    <row r="951" ht="25.5" customHeight="1" x14ac:dyDescent="0.7"/>
    <row r="952" ht="25.5" customHeight="1" x14ac:dyDescent="0.7"/>
    <row r="953" ht="25.5" customHeight="1" x14ac:dyDescent="0.7"/>
    <row r="954" ht="25.5" customHeight="1" x14ac:dyDescent="0.7"/>
    <row r="955" ht="25.5" customHeight="1" x14ac:dyDescent="0.7"/>
    <row r="956" ht="25.5" customHeight="1" x14ac:dyDescent="0.7"/>
    <row r="957" ht="25.5" customHeight="1" x14ac:dyDescent="0.7"/>
    <row r="958" ht="25.5" customHeight="1" x14ac:dyDescent="0.7"/>
    <row r="959" ht="25.5" customHeight="1" x14ac:dyDescent="0.7"/>
    <row r="960" ht="25.5" customHeight="1" x14ac:dyDescent="0.7"/>
    <row r="961" ht="25.5" customHeight="1" x14ac:dyDescent="0.7"/>
    <row r="962" ht="25.5" customHeight="1" x14ac:dyDescent="0.7"/>
    <row r="963" ht="25.5" customHeight="1" x14ac:dyDescent="0.7"/>
    <row r="964" ht="25.5" customHeight="1" x14ac:dyDescent="0.7"/>
    <row r="965" ht="25.5" customHeight="1" x14ac:dyDescent="0.7"/>
    <row r="966" ht="25.5" customHeight="1" x14ac:dyDescent="0.7"/>
    <row r="967" ht="25.5" customHeight="1" x14ac:dyDescent="0.7"/>
    <row r="968" ht="25.5" customHeight="1" x14ac:dyDescent="0.7"/>
    <row r="969" ht="25.5" customHeight="1" x14ac:dyDescent="0.7"/>
    <row r="970" ht="25.5" customHeight="1" x14ac:dyDescent="0.7"/>
    <row r="971" ht="25.5" customHeight="1" x14ac:dyDescent="0.7"/>
    <row r="972" ht="25.5" customHeight="1" x14ac:dyDescent="0.7"/>
    <row r="973" ht="25.5" customHeight="1" x14ac:dyDescent="0.7"/>
    <row r="974" ht="25.5" customHeight="1" x14ac:dyDescent="0.7"/>
    <row r="975" ht="25.5" customHeight="1" x14ac:dyDescent="0.7"/>
    <row r="976" ht="25.5" customHeight="1" x14ac:dyDescent="0.7"/>
    <row r="977" ht="25.5" customHeight="1" x14ac:dyDescent="0.7"/>
    <row r="978" ht="25.5" customHeight="1" x14ac:dyDescent="0.7"/>
    <row r="979" ht="25.5" customHeight="1" x14ac:dyDescent="0.7"/>
    <row r="980" ht="25.5" customHeight="1" x14ac:dyDescent="0.7"/>
    <row r="981" ht="25.5" customHeight="1" x14ac:dyDescent="0.7"/>
    <row r="982" ht="25.5" customHeight="1" x14ac:dyDescent="0.7"/>
    <row r="983" ht="25.5" customHeight="1" x14ac:dyDescent="0.7"/>
    <row r="984" ht="25.5" customHeight="1" x14ac:dyDescent="0.7"/>
    <row r="985" ht="25.5" customHeight="1" x14ac:dyDescent="0.7"/>
    <row r="986" ht="25.5" customHeight="1" x14ac:dyDescent="0.7"/>
    <row r="987" ht="25.5" customHeight="1" x14ac:dyDescent="0.7"/>
    <row r="988" ht="25.5" customHeight="1" x14ac:dyDescent="0.7"/>
    <row r="989" ht="25.5" customHeight="1" x14ac:dyDescent="0.7"/>
    <row r="990" ht="25.5" customHeight="1" x14ac:dyDescent="0.7"/>
    <row r="991" ht="25.5" customHeight="1" x14ac:dyDescent="0.7"/>
    <row r="992" ht="25.5" customHeight="1" x14ac:dyDescent="0.7"/>
    <row r="993" ht="25.5" customHeight="1" x14ac:dyDescent="0.7"/>
    <row r="994" ht="25.5" customHeight="1" x14ac:dyDescent="0.7"/>
    <row r="995" ht="25.5" customHeight="1" x14ac:dyDescent="0.7"/>
    <row r="996" ht="25.5" customHeight="1" x14ac:dyDescent="0.7"/>
    <row r="997" ht="25.5" customHeight="1" x14ac:dyDescent="0.7"/>
    <row r="998" ht="25.5" customHeight="1" x14ac:dyDescent="0.7"/>
    <row r="999" ht="25.5" customHeight="1" x14ac:dyDescent="0.7"/>
    <row r="1000" ht="25.5" customHeight="1" x14ac:dyDescent="0.7"/>
    <row r="1001" ht="25.5" customHeight="1" x14ac:dyDescent="0.7"/>
    <row r="1002" ht="25.5" customHeight="1" x14ac:dyDescent="0.7"/>
    <row r="1003" ht="25.5" customHeight="1" x14ac:dyDescent="0.7"/>
    <row r="1004" ht="25.5" customHeight="1" x14ac:dyDescent="0.7"/>
    <row r="1005" ht="25.5" customHeight="1" x14ac:dyDescent="0.7"/>
    <row r="1006" ht="25.5" customHeight="1" x14ac:dyDescent="0.7"/>
    <row r="1007" ht="25.5" customHeight="1" x14ac:dyDescent="0.7"/>
    <row r="1008" ht="25.5" customHeight="1" x14ac:dyDescent="0.7"/>
    <row r="1009" ht="25.5" customHeight="1" x14ac:dyDescent="0.7"/>
    <row r="1010" ht="25.5" customHeight="1" x14ac:dyDescent="0.7"/>
    <row r="1011" ht="25.5" customHeight="1" x14ac:dyDescent="0.7"/>
    <row r="1012" ht="25.5" customHeight="1" x14ac:dyDescent="0.7"/>
    <row r="1013" ht="25.5" customHeight="1" x14ac:dyDescent="0.7"/>
    <row r="1014" ht="25.5" customHeight="1" x14ac:dyDescent="0.7"/>
    <row r="1015" ht="25.5" customHeight="1" x14ac:dyDescent="0.7"/>
    <row r="1016" ht="25.5" customHeight="1" x14ac:dyDescent="0.7"/>
    <row r="1017" ht="25.5" customHeight="1" x14ac:dyDescent="0.7"/>
    <row r="1018" ht="25.5" customHeight="1" x14ac:dyDescent="0.7"/>
    <row r="1019" ht="25.5" customHeight="1" x14ac:dyDescent="0.7"/>
    <row r="1020" ht="25.5" customHeight="1" x14ac:dyDescent="0.7"/>
    <row r="1021" ht="25.5" customHeight="1" x14ac:dyDescent="0.7"/>
    <row r="1022" ht="25.5" customHeight="1" x14ac:dyDescent="0.7"/>
    <row r="1023" ht="25.5" customHeight="1" x14ac:dyDescent="0.7"/>
    <row r="1024" ht="25.5" customHeight="1" x14ac:dyDescent="0.7"/>
    <row r="1025" ht="25.5" customHeight="1" x14ac:dyDescent="0.7"/>
    <row r="1026" ht="25.5" customHeight="1" x14ac:dyDescent="0.7"/>
    <row r="1027" ht="25.5" customHeight="1" x14ac:dyDescent="0.7"/>
    <row r="1028" ht="25.5" customHeight="1" x14ac:dyDescent="0.7"/>
    <row r="1029" ht="25.5" customHeight="1" x14ac:dyDescent="0.7"/>
    <row r="1030" ht="25.5" customHeight="1" x14ac:dyDescent="0.7"/>
  </sheetData>
  <mergeCells count="9">
    <mergeCell ref="L17:P20"/>
    <mergeCell ref="A1:J3"/>
    <mergeCell ref="A4:A6"/>
    <mergeCell ref="B4:B6"/>
    <mergeCell ref="C4:C6"/>
    <mergeCell ref="D4:D6"/>
    <mergeCell ref="J4:J6"/>
    <mergeCell ref="N10:R16"/>
    <mergeCell ref="F4:G6"/>
  </mergeCells>
  <phoneticPr fontId="6" type="noConversion"/>
  <pageMargins left="0.11811023622047245" right="0.11811023622047245" top="0.78740157480314965" bottom="0.35433070866141736" header="0" footer="0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dddf dfdaa</cp:lastModifiedBy>
  <cp:lastPrinted>2026-05-20T08:26:25Z</cp:lastPrinted>
  <dcterms:created xsi:type="dcterms:W3CDTF">2024-01-10T07:59:11Z</dcterms:created>
  <dcterms:modified xsi:type="dcterms:W3CDTF">2026-07-24T11:10:23Z</dcterms:modified>
</cp:coreProperties>
</file>